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585" windowWidth="14805" windowHeight="7530" tabRatio="917" activeTab="0"/>
  </bookViews>
  <sheets>
    <sheet name="Таблица 1" sheetId="1" r:id="rId1"/>
    <sheet name="Таблица 2" sheetId="2" r:id="rId2"/>
    <sheet name="Таблица 3" sheetId="3" r:id="rId3"/>
    <sheet name="Таблица 4" sheetId="4" r:id="rId4"/>
    <sheet name="Таблица 5" sheetId="5" r:id="rId5"/>
    <sheet name="Таблица 6" sheetId="6" r:id="rId6"/>
    <sheet name="Таблица 7" sheetId="7" r:id="rId7"/>
    <sheet name="Таблица 8" sheetId="8" r:id="rId8"/>
    <sheet name="Таблица 9" sheetId="9" r:id="rId9"/>
    <sheet name="Таблица 10" sheetId="10" r:id="rId10"/>
    <sheet name="Таблица 11" sheetId="11" r:id="rId11"/>
    <sheet name="Таблица 12" sheetId="12" r:id="rId12"/>
    <sheet name="Таблица 13" sheetId="13" r:id="rId13"/>
    <sheet name="Таблица 14" sheetId="14" r:id="rId14"/>
    <sheet name="Таблица 15" sheetId="15" r:id="rId15"/>
    <sheet name="Таблица 16" sheetId="16" r:id="rId16"/>
    <sheet name="Таблица 17" sheetId="17" r:id="rId17"/>
    <sheet name="Таблица 18" sheetId="18" r:id="rId18"/>
    <sheet name="Таблица 19" sheetId="19" r:id="rId19"/>
    <sheet name="Таблица 20" sheetId="20" r:id="rId20"/>
    <sheet name="Таблица 21" sheetId="21" r:id="rId21"/>
    <sheet name="Таблица 22" sheetId="22" r:id="rId22"/>
    <sheet name="содержание" sheetId="23" r:id="rId23"/>
  </sheets>
  <definedNames>
    <definedName name="_xlnm.Print_Area" localSheetId="0">'Таблица 1'!$A$1:$D$44</definedName>
    <definedName name="_xlnm.Print_Area" localSheetId="9">'Таблица 10'!$A$1:$D$44</definedName>
    <definedName name="_xlnm.Print_Area" localSheetId="10">'Таблица 11'!$A$1:$D$44</definedName>
    <definedName name="_xlnm.Print_Area" localSheetId="11">'Таблица 12'!$A$1:$D$44</definedName>
    <definedName name="_xlnm.Print_Area" localSheetId="12">'Таблица 13'!$A$1:$D$44</definedName>
    <definedName name="_xlnm.Print_Area" localSheetId="13">'Таблица 14'!$A$1:$D$44</definedName>
    <definedName name="_xlnm.Print_Area" localSheetId="15">'Таблица 16'!$A$1:$D$44</definedName>
    <definedName name="_xlnm.Print_Area" localSheetId="16">'Таблица 17'!$A$1:$D$44</definedName>
    <definedName name="_xlnm.Print_Area" localSheetId="17">'Таблица 18'!$A$1:$D$44</definedName>
    <definedName name="_xlnm.Print_Area" localSheetId="18">'Таблица 19'!$A$1:$D$44</definedName>
    <definedName name="_xlnm.Print_Area" localSheetId="1">'Таблица 2'!$A$1:$D$44</definedName>
    <definedName name="_xlnm.Print_Area" localSheetId="19">'Таблица 20'!$A$1:$D$44</definedName>
    <definedName name="_xlnm.Print_Area" localSheetId="20">'Таблица 21'!$A$1:$D$20</definedName>
    <definedName name="_xlnm.Print_Area" localSheetId="21">'Таблица 22'!$A$1:$D$17</definedName>
    <definedName name="_xlnm.Print_Area" localSheetId="2">'Таблица 3'!$A$1:$D$45</definedName>
    <definedName name="_xlnm.Print_Area" localSheetId="3">'Таблица 4'!$A$1:$D$44</definedName>
    <definedName name="_xlnm.Print_Area" localSheetId="4">'Таблица 5'!$A$1:$D$46</definedName>
    <definedName name="_xlnm.Print_Area" localSheetId="5">'Таблица 6'!$A$1:$D$44</definedName>
    <definedName name="_xlnm.Print_Area" localSheetId="6">'Таблица 7'!$A$1:$D$44</definedName>
    <definedName name="_xlnm.Print_Area" localSheetId="7">'Таблица 8'!$A$1:$D$44</definedName>
    <definedName name="_xlnm.Print_Area" localSheetId="8">'Таблица 9'!$A$1:$D$44</definedName>
  </definedNames>
  <calcPr fullCalcOnLoad="1"/>
</workbook>
</file>

<file path=xl/sharedStrings.xml><?xml version="1.0" encoding="utf-8"?>
<sst xmlns="http://schemas.openxmlformats.org/spreadsheetml/2006/main" count="1005" uniqueCount="138">
  <si>
    <t/>
  </si>
  <si>
    <t>рублей</t>
  </si>
  <si>
    <t>Наименование муниципального образования</t>
  </si>
  <si>
    <t>Город Брянск</t>
  </si>
  <si>
    <t>Город Клинцы</t>
  </si>
  <si>
    <t>Город Новозыбков</t>
  </si>
  <si>
    <t>Город Сельцо</t>
  </si>
  <si>
    <t>Город Стародуб</t>
  </si>
  <si>
    <t>Город Фокино</t>
  </si>
  <si>
    <t>Брасовский район</t>
  </si>
  <si>
    <t>Брянский район</t>
  </si>
  <si>
    <t>Выгоничский район</t>
  </si>
  <si>
    <t>Гордеевский район</t>
  </si>
  <si>
    <t>Дубровский район</t>
  </si>
  <si>
    <t>Дятьковский район</t>
  </si>
  <si>
    <t>Жирятинский район</t>
  </si>
  <si>
    <t>Жуковский район</t>
  </si>
  <si>
    <t>Злынковский район</t>
  </si>
  <si>
    <t>Карачевский район</t>
  </si>
  <si>
    <t>Клетнянский район</t>
  </si>
  <si>
    <t>Климовский район</t>
  </si>
  <si>
    <t>Клинцовский район</t>
  </si>
  <si>
    <t>Комаричский район</t>
  </si>
  <si>
    <t>Красногорский район</t>
  </si>
  <si>
    <t>Мглинский район</t>
  </si>
  <si>
    <t>Навлинский район</t>
  </si>
  <si>
    <t>Новозыбковский район</t>
  </si>
  <si>
    <t>Погарский район</t>
  </si>
  <si>
    <t>Почепский район</t>
  </si>
  <si>
    <t>Рогнединский район</t>
  </si>
  <si>
    <t>Севский район</t>
  </si>
  <si>
    <t>Стародубский район</t>
  </si>
  <si>
    <t>Суземский район</t>
  </si>
  <si>
    <t>Суражский район</t>
  </si>
  <si>
    <t>Трубчевский район</t>
  </si>
  <si>
    <t>Унечский район</t>
  </si>
  <si>
    <t>Нераспределенный резерв</t>
  </si>
  <si>
    <t>ИТОГО:</t>
  </si>
  <si>
    <t>Распределение дотаций на выравнивание бюджетной обеспеченности поселений (в части городских округов)</t>
  </si>
  <si>
    <t>Распределение дотаций на выравнивание бюджетной обеспеченности муниципальных районов (городских округов)</t>
  </si>
  <si>
    <t>Распределение дотаций на поддержку мер по обеспечению сбалансированности бюджетов муниципальных районов (городских округов)</t>
  </si>
  <si>
    <t>Распределение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</si>
  <si>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Распределение субвенций бюджетам муниципальных районов на поддержку мер по обеспечению сбалансированности бюджетов поселений</t>
  </si>
  <si>
    <t>Распределение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</si>
  <si>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Распределение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t>
  </si>
  <si>
    <t xml:space="preserve">Распределение субвенций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</si>
  <si>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Распределение субвенций бюджетам муниципальных районов (городских округов)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
</t>
  </si>
  <si>
    <t xml:space="preserve">Распределение субвенций бюджетам муниципальных районов (городских округов) на обеспечение сохранности жилых помещений,
закрепленных за детьми-сиротами и детьми, оставшимися без попечения родителей
</t>
  </si>
  <si>
    <t xml:space="preserve">Распределение субвенций бюджетам муниципальных районов (городских округов)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</si>
  <si>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Распределение субвенции бюджетам муниципальных районов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</si>
  <si>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Распределение субвенций бюджетам муниципальных районов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</si>
  <si>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Утверждено</t>
  </si>
  <si>
    <t>Исполнено</t>
  </si>
  <si>
    <t>Процент исполнения</t>
  </si>
  <si>
    <t>Г.В. Петушкова</t>
  </si>
  <si>
    <t>Начальник отдела межбюджетных отношений</t>
  </si>
  <si>
    <t>с муниципальными образованиями</t>
  </si>
  <si>
    <t>Е.М. Боровикова</t>
  </si>
  <si>
    <t>Заместитель Губернатора Брянской области</t>
  </si>
  <si>
    <t>общегосударственных расходов</t>
  </si>
  <si>
    <t>Начальник отдела</t>
  </si>
  <si>
    <t>А.В. Доронина</t>
  </si>
  <si>
    <t>Н.В. Концевая</t>
  </si>
  <si>
    <t>Начальник отдела финансов</t>
  </si>
  <si>
    <t>социального сектора</t>
  </si>
  <si>
    <t>аграрного сектора</t>
  </si>
  <si>
    <t>Т.И. Матюшкина</t>
  </si>
  <si>
    <t>Отчет об исполнении расходов, предусмотренных  таблицей 1 приложения 11 к Закону Брянской области "Об областном бюджете на 2016 год" "Распределение дотаций на выравнивание бюджетной обеспеченности поселений (в части городских округов)"</t>
  </si>
  <si>
    <t>Отчет об исполнении расходов, предусмотренных  таблицей 2 приложения 11 к Закону Брянской области "Об областном бюджете на 2016 год" "Распределение дотаций на выравнивание бюджетной обеспеченности муниципальных районов (городских округов)"</t>
  </si>
  <si>
    <t>Отчет об исполнении расходов, предусмотренных  таблицей 3 приложения 11 к Закону Брянской области "Об областном бюджете на 2016 год" "Распределение дотаций на поддержку мер по обеспечению сбалансированности бюджетов муниципальных районов (городских округов)"</t>
  </si>
  <si>
    <t>Отчет об исполнении расходов, предусмотренных  таблицей 4 приложения 11 к Закону Брянской области "Об областном бюджете на 2016 год" "Распределение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</si>
  <si>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постановление Правительства Брянской области от 10.10.2016 №531-п "О распределении на 2016 год второй части субвенций бюджетам муниципальных районов на поддержку мер по обеспечению сбалансированности бюджетов поселений, предоставляемых на основании отдельных поручений Губернатора Брянской области</t>
  </si>
  <si>
    <t>Отчет об исполнении расходов, предусмотренных  таблицей 5 приложения 11 к Закону Брянской области "Об областном бюджете на 2016 год" "Распределение субвенций бюджетам муниципальных районов на поддержку мер по обеспечению сбалансированности бюджетов поселений"</t>
  </si>
  <si>
    <t>Отчет об исполнении расходов, предусмотренных таблицей 6 приложения 11 к Закону Брянской области''Об областном бюджете на 2016 год''  "Распределение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</si>
  <si>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Отчет об исполнении расходов, предусмотренных таблицей 7  приложения 11 к Закону Брянской области''Об областном бюджете на 2016 год'' "Распределение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</si>
  <si>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Отчет об исполнении расходов, предусмотренных таблицей 17 приложения 11 к Закону Брянской области''Об областном бюджете на 2016 год'' "Распределение субвенций бюджетам муниципальных районов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</si>
  <si>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Отчет об исполнении расходов, предусмотренных таблицей 20 приложения 11 к Закону Брянской области''Об областном бюджете на 2016 год'' "Распределение субвенций бюджетам муниципальных районов (городских округов) на осуществление переданных государственных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</si>
  <si>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Отчет об исполнении расходов, предусмотренных таблицей 8 приложения 11 к Закону Брянской области ''Об областном бюджете на 2016 год''  "Распределение субвенций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</si>
  <si>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Отчет об исполнении расходов, предусмотренных таблицей 9 приложения 11 к Закону Брянской области''Об областном бюджете на 2016 год'' "Распределение субвенций бюджетам муниципальных районов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</si>
  <si>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Отчет об исполнении расходов, предусмотренных таблицей 11 приложения 11 к Закону Брянской области''Об областном бюджете на 2016 год'' "Распределение субвенций бюджетам муниципальных районов
(городских округов)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</si>
  <si>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Отчет об исполнении расходов, предусмотренных таблицей 12 приложения 11 к Закону Брянской области''Об областном бюджете на 2016 год'' "Распределение  субвенций бюджетам муниципальных районов и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</si>
  <si>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Отчет об исполнении расходов, предусмотренных таблицей 10 приложения 11 к Закону Брянской области''Об областном бюджете на 2016 год'' "Распределение субвенций бюджетам муниципальных районов (городских округов)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</si>
  <si>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Отчет об исполнении расходов, предусмотренных таблицей 13 приложения 11 к Закону Брянской области ''Об областном бюджете на 2016 год''  "Распределение субвенций бюджетам муниципальных районов (городских округов) на обеспечение сохранности жилых помещений, закрепленных за детьми-сиротами и детьми, оставшимися без попечения родителей"</t>
  </si>
  <si>
    <t>Отчет об исполнении расходов, предусмотренных таблицей 14 приложения 11 к Закону Брянской области''Об областном бюджете на 2016 год''  "Распределение субвенций бюджетам муниципальных районов (городских округов)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</si>
  <si>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Всего средств</t>
  </si>
  <si>
    <t xml:space="preserve">За счет средств областного бюджета </t>
  </si>
  <si>
    <t xml:space="preserve">За счет средств федерального бюджета </t>
  </si>
  <si>
    <t>ИТОГО</t>
  </si>
  <si>
    <t>Отчет об исполнении расходов, предусмотренных таблицей 15 приложения 11 к Закону Брянской области''Об областном бюджете на 2016 год''  "Распределение субвенций бюджетам муниципальных районов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</si>
  <si>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Отчет об исполнении расходов, предусмотренных таблицей 16 приложения 11 к Закону Брянской области''Об областном бюджете на 2016 год''  "Распределение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t>
  </si>
  <si>
    <t>Отчет об исполнении расходов, предусмотренных таблицей 18 приложения 11 к Закону Брянской области''Об областном бюджете на 2016 год'' "Распределение субвенций бюджетам муниципальных районов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</si>
  <si>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Отчет об исполнении расходов, предусмотренных таблицей 19  приложения 11 к Закону Брянской области ''Об областном бюджете на 2016 год'' "Распределение субвенций бюджетам муниципальных районов (городских округов) на осуществление отдельных государственных полномочий Брянской области по проведению Всероссийской сельскохозяйственной переписи в 2016 году"</t>
  </si>
  <si>
    <t>1</t>
  </si>
  <si>
    <t>2</t>
  </si>
  <si>
    <t xml:space="preserve">Распределение субвенций бюджетам муниципальных районов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</si>
  <si>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Распределение субвенций бюджетам муниципальных районов (городских округов)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</si>
  <si>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 xml:space="preserve">Распределение  субвенций бюджетам муниципальных районов и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t>
  </si>
  <si>
    <t xml:space="preserve">Распределение субвенций бюджетам муниципальных районов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</si>
  <si>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Распределение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t>
  </si>
  <si>
    <t xml:space="preserve">Распределение субвенций бюджетам муниципальных районов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</si>
  <si>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Распределение 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 в 2016 году</t>
  </si>
  <si>
    <t>Распределение субвенции бюджетам муниципальных районов (городских округов) на осуществление переданных государственных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</si>
  <si>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 xml:space="preserve">Распределение субвенции бюджетам городских округов и поселений на осуществление отдельных государственных полномочий по обеспечению жилыми помещениями граждан, уволенных с военной службы (службы), и приравненных к ним лиц </t>
  </si>
  <si>
    <t>3</t>
  </si>
  <si>
    <t>4</t>
  </si>
  <si>
    <t>Жуковское городское поселение</t>
  </si>
  <si>
    <t>Суражское городское поселение</t>
  </si>
  <si>
    <t>реального сектора</t>
  </si>
  <si>
    <t>Е.В. Волкова</t>
  </si>
  <si>
    <t>Отчет об исполнении расходов, предусмотренных таблицей 22 приложения 11 к Закону Брянской области''Об областном бюджете на 2016 год''                                "Распределение субвенций бюджетам муниципальных районов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</si>
  <si>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Отчет об исполнении расходов, предусмотренных таблицей 21 приложения 11 к Закону Брянской области''Об областном бюджете на 2016 год'' "Распределение субвенций бюджетам городских округов и поселений на осуществление отдельных государственных полномочий по обеспечению жилыми помещениями граждан, уволенных с военной службы (службы), и приравненных к ним лиц"</t>
  </si>
  <si>
    <t>Брянский район*</t>
  </si>
  <si>
    <t>Брасовский район*</t>
  </si>
  <si>
    <t>Выгоничский район*</t>
  </si>
  <si>
    <t>Гордеевский район*</t>
  </si>
  <si>
    <t>Дубровский район*</t>
  </si>
  <si>
    <t>Дятьковский район*</t>
  </si>
  <si>
    <t>Жирятинский район*</t>
  </si>
  <si>
    <t>Жуковский район*</t>
  </si>
  <si>
    <t>Злынковский район*</t>
  </si>
  <si>
    <t>Карачевский район*</t>
  </si>
  <si>
    <t>Клетнянский район*</t>
  </si>
  <si>
    <t>Климовский район*</t>
  </si>
  <si>
    <t>Клинцовский район*</t>
  </si>
  <si>
    <t>Комаричский район*</t>
  </si>
  <si>
    <t>Красногорский район*</t>
  </si>
  <si>
    <t>Мглинский район*</t>
  </si>
  <si>
    <t>Навлинский район*</t>
  </si>
  <si>
    <t>Новозыбковский район*</t>
  </si>
  <si>
    <t>Погарский район*</t>
  </si>
  <si>
    <t>Почепский район*</t>
  </si>
  <si>
    <t>Рогнединский район*</t>
  </si>
  <si>
    <t>Севский район*</t>
  </si>
  <si>
    <t>Стародубский район*</t>
  </si>
  <si>
    <t>Суземский район*</t>
  </si>
  <si>
    <t>Суражский район*</t>
  </si>
  <si>
    <t>Трубчевский район*</t>
  </si>
  <si>
    <t>Унечский район*</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</si>
</sst>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_ ;[Red]\-#,##0.00\ "/>
    <numFmt numFmtId="170" formatCode="0.000000"/>
    <numFmt numFmtId="171" formatCode="0.00000"/>
    <numFmt numFmtId="172" formatCode="0.0000"/>
    <numFmt numFmtId="173" formatCode="0.000"/>
    <numFmt numFmtId="174" formatCode="0.0"/>
  </numFmts>
  <fonts count="59">
    <font>
      <sz val="10"/>
      <color rgb="FF000000"/>
      <name val="Arial"/>
      <family val="2"/>
    </font>
    <font>
      <sz val="11"/>
      <color indexed="8"/>
      <name val="Calibri"/>
      <family val="2"/>
    </font>
    <font>
      <sz val="10"/>
      <name val="Arial Cyr"/>
      <family val="0"/>
    </font>
    <font>
      <sz val="13"/>
      <name val="Times New Roman"/>
      <family val="1"/>
    </font>
    <font>
      <b/>
      <sz val="13"/>
      <name val="Times New Roman"/>
      <family val="1"/>
    </font>
    <font>
      <sz val="11.95"/>
      <color indexed="8"/>
      <name val="Times New Roman"/>
      <family val="1"/>
    </font>
    <font>
      <b/>
      <sz val="11.95"/>
      <color indexed="8"/>
      <name val="Times New Roman"/>
      <family val="1"/>
    </font>
    <font>
      <b/>
      <sz val="12"/>
      <name val="Times New Roman"/>
      <family val="1"/>
    </font>
    <font>
      <sz val="12"/>
      <color indexed="8"/>
      <name val="Times New Roman"/>
      <family val="1"/>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Narrow"/>
      <family val="2"/>
    </font>
    <font>
      <b/>
      <sz val="12"/>
      <color indexed="8"/>
      <name val="Times New Roman"/>
      <family val="1"/>
    </font>
    <font>
      <sz val="13"/>
      <color indexed="8"/>
      <name val="Arial"/>
      <family val="2"/>
    </font>
    <font>
      <sz val="10"/>
      <color indexed="8"/>
      <name val="Times New Roman"/>
      <family val="1"/>
    </font>
    <font>
      <b/>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95"/>
      <color rgb="FF000000"/>
      <name val="Times New Roman"/>
      <family val="1"/>
    </font>
    <font>
      <b/>
      <sz val="11.95"/>
      <color rgb="FF000000"/>
      <name val="Times New Roman"/>
      <family val="1"/>
    </font>
    <font>
      <sz val="10"/>
      <color rgb="FF000000"/>
      <name val="Arial Narrow"/>
      <family val="2"/>
    </font>
    <font>
      <b/>
      <sz val="12"/>
      <color rgb="FF000000"/>
      <name val="Times New Roman"/>
      <family val="1"/>
    </font>
    <font>
      <sz val="13"/>
      <color rgb="FF000000"/>
      <name val="Arial"/>
      <family val="2"/>
    </font>
    <font>
      <sz val="10"/>
      <color rgb="FF000000"/>
      <name val="Times New Roman"/>
      <family val="1"/>
    </font>
    <font>
      <b/>
      <sz val="13"/>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color indexed="63"/>
      </top>
      <bottom style="thin">
        <color rgb="FF000000"/>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vertical="top" wrapText="1"/>
      <protection/>
    </xf>
    <xf numFmtId="0" fontId="2" fillId="0" borderId="0">
      <alignment/>
      <protection/>
    </xf>
    <xf numFmtId="0" fontId="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3" fontId="0" fillId="0" borderId="0" applyFont="0" applyFill="0" applyBorder="0" applyAlignment="0" applyProtection="0"/>
    <xf numFmtId="0" fontId="51" fillId="32" borderId="0" applyNumberFormat="0" applyBorder="0" applyAlignment="0" applyProtection="0"/>
  </cellStyleXfs>
  <cellXfs count="85">
    <xf numFmtId="0" fontId="0" fillId="0" borderId="0" xfId="0" applyFont="1" applyFill="1" applyAlignment="1">
      <alignment vertical="top" wrapText="1"/>
    </xf>
    <xf numFmtId="0" fontId="52" fillId="0" borderId="10" xfId="67" applyNumberFormat="1" applyFont="1" applyFill="1" applyBorder="1" applyAlignment="1">
      <alignment vertical="top" wrapText="1"/>
    </xf>
    <xf numFmtId="4" fontId="52" fillId="0" borderId="10" xfId="66" applyNumberFormat="1" applyFont="1" applyFill="1" applyBorder="1" applyAlignment="1">
      <alignment horizontal="right" vertical="top" wrapText="1"/>
    </xf>
    <xf numFmtId="0" fontId="53" fillId="0" borderId="0" xfId="47" applyFont="1" applyFill="1" applyBorder="1" applyAlignment="1">
      <alignment horizontal="center" vertical="center" wrapText="1"/>
    </xf>
    <xf numFmtId="0" fontId="0" fillId="0" borderId="0" xfId="55" applyFont="1" applyFill="1" applyAlignment="1">
      <alignment vertical="top" wrapText="1"/>
      <protection/>
    </xf>
    <xf numFmtId="0" fontId="54" fillId="0" borderId="11" xfId="0" applyFont="1" applyFill="1" applyBorder="1" applyAlignment="1">
      <alignment horizontal="left" vertical="center" wrapText="1"/>
    </xf>
    <xf numFmtId="0" fontId="54" fillId="0" borderId="11" xfId="0" applyFont="1" applyFill="1" applyBorder="1" applyAlignment="1">
      <alignment horizontal="center" vertical="center" wrapText="1"/>
    </xf>
    <xf numFmtId="0" fontId="53" fillId="0" borderId="10" xfId="44" applyNumberFormat="1" applyFont="1" applyFill="1" applyBorder="1" applyAlignment="1">
      <alignment horizontal="center" vertical="center" wrapText="1"/>
    </xf>
    <xf numFmtId="4" fontId="0" fillId="0" borderId="0" xfId="0" applyNumberFormat="1" applyFont="1" applyFill="1" applyAlignment="1">
      <alignment vertical="top" wrapText="1"/>
    </xf>
    <xf numFmtId="0" fontId="0" fillId="0" borderId="0" xfId="55" applyFont="1" applyFill="1" applyAlignment="1">
      <alignment vertical="top" wrapText="1"/>
      <protection/>
    </xf>
    <xf numFmtId="0" fontId="0" fillId="0" borderId="0" xfId="0" applyFont="1" applyFill="1" applyAlignment="1">
      <alignment vertical="top" wrapText="1"/>
    </xf>
    <xf numFmtId="0" fontId="53" fillId="0" borderId="0" xfId="48" applyFont="1" applyFill="1" applyBorder="1" applyAlignment="1">
      <alignment horizontal="center" vertical="center" wrapText="1"/>
    </xf>
    <xf numFmtId="0" fontId="53" fillId="0" borderId="10" xfId="62" applyNumberFormat="1" applyFont="1" applyFill="1" applyBorder="1" applyAlignment="1">
      <alignment horizontal="center" vertical="center" wrapText="1"/>
    </xf>
    <xf numFmtId="0" fontId="52" fillId="0" borderId="10" xfId="43" applyNumberFormat="1" applyFont="1" applyFill="1" applyBorder="1" applyAlignment="1">
      <alignment vertical="top" wrapText="1"/>
    </xf>
    <xf numFmtId="4" fontId="52" fillId="0" borderId="10" xfId="67" applyNumberFormat="1" applyFont="1" applyFill="1" applyBorder="1" applyAlignment="1">
      <alignment horizontal="right" vertical="top" wrapText="1"/>
    </xf>
    <xf numFmtId="0" fontId="0" fillId="0" borderId="0" xfId="55" applyFont="1" applyFill="1" applyAlignment="1">
      <alignment vertical="center" wrapText="1"/>
      <protection/>
    </xf>
    <xf numFmtId="0" fontId="55" fillId="33" borderId="10" xfId="44"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4" fontId="53" fillId="0" borderId="10" xfId="66" applyNumberFormat="1" applyFont="1" applyFill="1" applyBorder="1" applyAlignment="1">
      <alignment horizontal="right" vertical="center" wrapText="1"/>
    </xf>
    <xf numFmtId="168" fontId="52" fillId="0" borderId="10" xfId="66" applyNumberFormat="1" applyFont="1" applyFill="1" applyBorder="1" applyAlignment="1">
      <alignment horizontal="right" vertical="top" wrapText="1"/>
    </xf>
    <xf numFmtId="168" fontId="53" fillId="0" borderId="10" xfId="66" applyNumberFormat="1" applyFont="1" applyFill="1" applyBorder="1" applyAlignment="1">
      <alignment horizontal="right" vertical="top" wrapText="1"/>
    </xf>
    <xf numFmtId="168" fontId="53" fillId="0" borderId="10" xfId="66" applyNumberFormat="1" applyFont="1" applyFill="1" applyBorder="1" applyAlignment="1">
      <alignment horizontal="right" vertical="center" wrapText="1"/>
    </xf>
    <xf numFmtId="0" fontId="3" fillId="0" borderId="0" xfId="56" applyFont="1" applyFill="1" applyBorder="1">
      <alignment/>
      <protection/>
    </xf>
    <xf numFmtId="0" fontId="56" fillId="0" borderId="0" xfId="0" applyFont="1" applyAlignment="1">
      <alignment/>
    </xf>
    <xf numFmtId="0" fontId="3" fillId="0" borderId="0" xfId="57" applyFont="1" applyFill="1" applyBorder="1">
      <alignment/>
      <protection/>
    </xf>
    <xf numFmtId="0" fontId="53" fillId="0" borderId="10" xfId="66" applyNumberFormat="1" applyFont="1" applyFill="1" applyBorder="1" applyAlignment="1">
      <alignment horizontal="left" vertical="top" wrapText="1"/>
    </xf>
    <xf numFmtId="4" fontId="53" fillId="0" borderId="10" xfId="67" applyNumberFormat="1" applyFont="1" applyFill="1" applyBorder="1" applyAlignment="1">
      <alignment horizontal="right" vertical="top" wrapText="1"/>
    </xf>
    <xf numFmtId="168" fontId="52" fillId="0" borderId="10" xfId="67" applyNumberFormat="1" applyFont="1" applyFill="1" applyBorder="1" applyAlignment="1">
      <alignment horizontal="right" vertical="top" wrapText="1"/>
    </xf>
    <xf numFmtId="168" fontId="53" fillId="0" borderId="10" xfId="67" applyNumberFormat="1" applyFont="1" applyFill="1" applyBorder="1" applyAlignment="1">
      <alignment horizontal="right" vertical="center" wrapText="1"/>
    </xf>
    <xf numFmtId="0" fontId="57" fillId="0" borderId="0" xfId="55" applyFont="1" applyFill="1" applyAlignment="1">
      <alignment horizontal="justify" vertical="top" wrapText="1"/>
      <protection/>
    </xf>
    <xf numFmtId="4" fontId="0" fillId="0" borderId="0" xfId="55" applyNumberFormat="1" applyFont="1" applyFill="1" applyAlignment="1">
      <alignment vertical="top" wrapText="1"/>
      <protection/>
    </xf>
    <xf numFmtId="0" fontId="0" fillId="0" borderId="0" xfId="0" applyAlignment="1">
      <alignment/>
    </xf>
    <xf numFmtId="0" fontId="5" fillId="0" borderId="12" xfId="67" applyNumberFormat="1" applyFont="1" applyFill="1" applyBorder="1" applyAlignment="1">
      <alignment vertical="top" wrapText="1"/>
    </xf>
    <xf numFmtId="4" fontId="5" fillId="0" borderId="12" xfId="67" applyNumberFormat="1" applyFont="1" applyFill="1" applyBorder="1" applyAlignment="1">
      <alignment vertical="top" wrapText="1"/>
    </xf>
    <xf numFmtId="4" fontId="5" fillId="0" borderId="13" xfId="66" applyNumberFormat="1" applyFont="1" applyFill="1" applyBorder="1" applyAlignment="1">
      <alignment horizontal="right" vertical="top" wrapText="1"/>
    </xf>
    <xf numFmtId="4" fontId="5" fillId="0" borderId="12" xfId="66" applyNumberFormat="1" applyFont="1" applyFill="1" applyBorder="1" applyAlignment="1">
      <alignment horizontal="right" vertical="top" wrapText="1"/>
    </xf>
    <xf numFmtId="4" fontId="5" fillId="0" borderId="11" xfId="66" applyNumberFormat="1" applyFont="1" applyFill="1" applyBorder="1" applyAlignment="1">
      <alignment horizontal="right" vertical="top" wrapText="1"/>
    </xf>
    <xf numFmtId="0" fontId="5" fillId="0" borderId="0" xfId="67" applyNumberFormat="1" applyFont="1" applyFill="1" applyBorder="1" applyAlignment="1">
      <alignment vertical="top" wrapText="1"/>
    </xf>
    <xf numFmtId="4" fontId="5" fillId="0" borderId="0" xfId="67" applyNumberFormat="1" applyFont="1" applyFill="1" applyBorder="1" applyAlignment="1">
      <alignment vertical="top" wrapText="1"/>
    </xf>
    <xf numFmtId="4" fontId="5" fillId="0" borderId="0" xfId="66" applyNumberFormat="1" applyFont="1" applyFill="1" applyBorder="1" applyAlignment="1">
      <alignment horizontal="right" vertical="top" wrapText="1"/>
    </xf>
    <xf numFmtId="0" fontId="7" fillId="0" borderId="11" xfId="56" applyFont="1" applyFill="1" applyBorder="1" applyAlignment="1">
      <alignment horizontal="left"/>
      <protection/>
    </xf>
    <xf numFmtId="169" fontId="7" fillId="0" borderId="11" xfId="69" applyNumberFormat="1" applyFont="1" applyFill="1" applyBorder="1" applyAlignment="1">
      <alignment horizontal="right" vertical="center"/>
    </xf>
    <xf numFmtId="4" fontId="6" fillId="0" borderId="13" xfId="66" applyNumberFormat="1" applyFont="1" applyFill="1" applyBorder="1" applyAlignment="1">
      <alignment horizontal="right" vertical="top" wrapText="1"/>
    </xf>
    <xf numFmtId="0" fontId="6" fillId="0" borderId="11" xfId="67" applyNumberFormat="1" applyFont="1" applyFill="1" applyBorder="1" applyAlignment="1">
      <alignment horizontal="center" vertical="center" wrapText="1"/>
    </xf>
    <xf numFmtId="0" fontId="6" fillId="0" borderId="14" xfId="67" applyNumberFormat="1" applyFont="1" applyFill="1" applyBorder="1" applyAlignment="1">
      <alignment horizontal="center" vertical="center" wrapText="1"/>
    </xf>
    <xf numFmtId="0" fontId="6" fillId="0" borderId="15" xfId="67" applyNumberFormat="1" applyFont="1" applyFill="1" applyBorder="1" applyAlignment="1">
      <alignment horizontal="center" vertical="center" wrapText="1"/>
    </xf>
    <xf numFmtId="0" fontId="6" fillId="0" borderId="16" xfId="67" applyNumberFormat="1" applyFont="1" applyFill="1" applyBorder="1" applyAlignment="1">
      <alignment horizontal="center" vertical="center" wrapText="1"/>
    </xf>
    <xf numFmtId="0" fontId="8" fillId="0" borderId="0" xfId="0" applyFont="1" applyAlignment="1">
      <alignment horizontal="center"/>
    </xf>
    <xf numFmtId="0" fontId="52" fillId="0" borderId="10" xfId="44" applyNumberFormat="1" applyFont="1" applyFill="1" applyBorder="1" applyAlignment="1">
      <alignment horizontal="center" vertical="top" wrapText="1"/>
    </xf>
    <xf numFmtId="0" fontId="0" fillId="0" borderId="0" xfId="0" applyFont="1" applyFill="1" applyAlignment="1">
      <alignment horizontal="right" vertical="top" wrapText="1"/>
    </xf>
    <xf numFmtId="0" fontId="52" fillId="0" borderId="10" xfId="67" applyNumberFormat="1" applyFont="1" applyFill="1" applyBorder="1" applyAlignment="1">
      <alignment vertical="center" wrapText="1"/>
    </xf>
    <xf numFmtId="4" fontId="52" fillId="0" borderId="10" xfId="66" applyNumberFormat="1" applyFont="1" applyFill="1" applyBorder="1" applyAlignment="1">
      <alignment horizontal="right" vertical="center" wrapText="1"/>
    </xf>
    <xf numFmtId="168" fontId="52" fillId="0" borderId="10" xfId="67" applyNumberFormat="1" applyFont="1" applyFill="1" applyBorder="1" applyAlignment="1">
      <alignment horizontal="right" vertical="center" wrapText="1"/>
    </xf>
    <xf numFmtId="0" fontId="52" fillId="0" borderId="10" xfId="66" applyNumberFormat="1" applyFont="1" applyFill="1" applyBorder="1" applyAlignment="1">
      <alignment horizontal="left" vertical="center" wrapText="1"/>
    </xf>
    <xf numFmtId="4" fontId="52" fillId="0" borderId="10" xfId="67" applyNumberFormat="1" applyFont="1" applyFill="1" applyBorder="1" applyAlignment="1">
      <alignment horizontal="right" vertical="center" wrapText="1"/>
    </xf>
    <xf numFmtId="4" fontId="52" fillId="0" borderId="17" xfId="67" applyNumberFormat="1" applyFont="1" applyFill="1" applyBorder="1" applyAlignment="1">
      <alignment horizontal="right" vertical="center" wrapText="1"/>
    </xf>
    <xf numFmtId="0" fontId="52" fillId="0" borderId="10" xfId="44" applyNumberFormat="1" applyFont="1" applyFill="1" applyBorder="1" applyAlignment="1">
      <alignment horizontal="center" vertical="center" wrapText="1"/>
    </xf>
    <xf numFmtId="0" fontId="52" fillId="0" borderId="18" xfId="44" applyNumberFormat="1" applyFont="1" applyFill="1" applyBorder="1" applyAlignment="1">
      <alignment horizontal="center" vertical="center" wrapText="1"/>
    </xf>
    <xf numFmtId="0" fontId="52" fillId="0" borderId="0" xfId="62" applyNumberFormat="1" applyFont="1" applyFill="1" applyAlignment="1">
      <alignment horizontal="right" vertical="center" wrapText="1"/>
    </xf>
    <xf numFmtId="0" fontId="52" fillId="0" borderId="10" xfId="43" applyNumberFormat="1" applyFont="1" applyFill="1" applyBorder="1" applyAlignment="1">
      <alignment vertical="center" wrapText="1"/>
    </xf>
    <xf numFmtId="4" fontId="52" fillId="0" borderId="10" xfId="67" applyNumberFormat="1" applyFont="1" applyFill="1" applyBorder="1" applyAlignment="1">
      <alignment horizontal="center" vertical="center" wrapText="1"/>
    </xf>
    <xf numFmtId="0" fontId="0" fillId="0" borderId="0" xfId="0" applyFont="1" applyFill="1" applyAlignment="1">
      <alignment vertical="center" wrapText="1"/>
    </xf>
    <xf numFmtId="168" fontId="53" fillId="0" borderId="10" xfId="67" applyNumberFormat="1" applyFont="1" applyFill="1" applyBorder="1" applyAlignment="1">
      <alignment horizontal="right" vertical="top" wrapText="1"/>
    </xf>
    <xf numFmtId="174" fontId="0" fillId="0" borderId="0" xfId="0" applyNumberFormat="1" applyFont="1" applyFill="1" applyAlignment="1">
      <alignment vertical="top" wrapText="1"/>
    </xf>
    <xf numFmtId="4" fontId="53" fillId="0" borderId="10" xfId="67" applyNumberFormat="1" applyFont="1" applyFill="1" applyBorder="1" applyAlignment="1">
      <alignment horizontal="center" vertical="center" wrapText="1"/>
    </xf>
    <xf numFmtId="4" fontId="0" fillId="0" borderId="0" xfId="0" applyNumberFormat="1" applyAlignment="1">
      <alignment/>
    </xf>
    <xf numFmtId="0" fontId="58" fillId="0" borderId="0" xfId="0" applyFont="1" applyFill="1" applyBorder="1" applyAlignment="1">
      <alignment horizontal="center" vertical="center" wrapText="1"/>
    </xf>
    <xf numFmtId="0" fontId="52" fillId="0" borderId="19" xfId="62" applyNumberFormat="1" applyFont="1" applyFill="1" applyBorder="1" applyAlignment="1">
      <alignment horizontal="right" vertical="center" wrapText="1"/>
    </xf>
    <xf numFmtId="0" fontId="3" fillId="0" borderId="0" xfId="0" applyFont="1" applyAlignment="1">
      <alignment horizontal="right"/>
    </xf>
    <xf numFmtId="0" fontId="4" fillId="0" borderId="0" xfId="0" applyFont="1" applyFill="1" applyBorder="1" applyAlignment="1">
      <alignment horizontal="center" vertical="top" wrapText="1"/>
    </xf>
    <xf numFmtId="0" fontId="57" fillId="0" borderId="0" xfId="55" applyFont="1" applyFill="1" applyAlignment="1">
      <alignment horizontal="justify" vertical="top" wrapText="1"/>
      <protection/>
    </xf>
    <xf numFmtId="0" fontId="0" fillId="0" borderId="0" xfId="55" applyFont="1" applyFill="1" applyAlignment="1">
      <alignment horizontal="center" vertical="top" wrapText="1"/>
      <protection/>
    </xf>
    <xf numFmtId="0" fontId="58" fillId="0" borderId="0" xfId="0" applyFont="1" applyFill="1" applyBorder="1" applyAlignment="1">
      <alignment horizontal="center" vertical="top" wrapText="1"/>
    </xf>
    <xf numFmtId="0" fontId="58" fillId="34" borderId="0" xfId="0" applyFont="1" applyFill="1" applyBorder="1" applyAlignment="1">
      <alignment horizontal="center" vertical="center" wrapText="1"/>
    </xf>
    <xf numFmtId="0" fontId="7" fillId="0" borderId="0" xfId="55" applyFont="1" applyFill="1" applyBorder="1" applyAlignment="1">
      <alignment horizontal="center" vertical="center" wrapText="1"/>
      <protection/>
    </xf>
    <xf numFmtId="0" fontId="6" fillId="0" borderId="20" xfId="67" applyNumberFormat="1" applyFont="1" applyFill="1" applyBorder="1" applyAlignment="1">
      <alignment horizontal="center" vertical="top" wrapText="1"/>
    </xf>
    <xf numFmtId="0" fontId="6" fillId="0" borderId="21" xfId="67" applyNumberFormat="1" applyFont="1" applyFill="1" applyBorder="1" applyAlignment="1">
      <alignment horizontal="center" vertical="top" wrapText="1"/>
    </xf>
    <xf numFmtId="0" fontId="6" fillId="0" borderId="22" xfId="67" applyNumberFormat="1" applyFont="1" applyFill="1" applyBorder="1" applyAlignment="1">
      <alignment horizontal="center" vertical="center" wrapText="1"/>
    </xf>
    <xf numFmtId="0" fontId="6" fillId="0" borderId="23" xfId="67" applyNumberFormat="1" applyFont="1" applyFill="1" applyBorder="1" applyAlignment="1">
      <alignment horizontal="center" vertical="center" wrapText="1"/>
    </xf>
    <xf numFmtId="0" fontId="6" fillId="0" borderId="24" xfId="67" applyNumberFormat="1" applyFont="1" applyFill="1" applyBorder="1" applyAlignment="1">
      <alignment horizontal="center" vertical="center" wrapText="1"/>
    </xf>
    <xf numFmtId="0" fontId="52" fillId="0" borderId="19" xfId="62" applyNumberFormat="1" applyFont="1" applyFill="1" applyBorder="1" applyAlignment="1">
      <alignment horizontal="right" vertical="top" wrapText="1"/>
    </xf>
    <xf numFmtId="0" fontId="4" fillId="0" borderId="0" xfId="0" applyFont="1" applyFill="1" applyBorder="1" applyAlignment="1">
      <alignment horizontal="center" vertical="center" wrapText="1"/>
    </xf>
    <xf numFmtId="0" fontId="58" fillId="0" borderId="0" xfId="0" applyFont="1" applyFill="1" applyAlignment="1">
      <alignment horizontal="center" vertical="center" wrapText="1"/>
    </xf>
    <xf numFmtId="0" fontId="52" fillId="0" borderId="19" xfId="53" applyFont="1" applyFill="1" applyBorder="1" applyAlignment="1">
      <alignment horizontal="right" vertical="center" wrapText="1"/>
    </xf>
    <xf numFmtId="0" fontId="53" fillId="0" borderId="0" xfId="0" applyFont="1" applyFill="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0] 2"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_Приложение 8 трансферт" xfId="56"/>
    <cellStyle name="Обычный_Приложение 8 трансферт 2" xfId="57"/>
    <cellStyle name="Followed Hyperlink" xfId="58"/>
    <cellStyle name="Плохой" xfId="59"/>
    <cellStyle name="Пояснение" xfId="60"/>
    <cellStyle name="Примечание" xfId="61"/>
    <cellStyle name="Percent" xfId="62"/>
    <cellStyle name="Процентный 2" xfId="63"/>
    <cellStyle name="Связанная ячейка" xfId="64"/>
    <cellStyle name="Текст предупреждения" xfId="65"/>
    <cellStyle name="Comma" xfId="66"/>
    <cellStyle name="Comma [0]" xfId="67"/>
    <cellStyle name="Финансовый [0] 2" xfId="68"/>
    <cellStyle name="Финансовый [0]_Приложение 8 трансферт" xfId="69"/>
    <cellStyle name="Финансовый 2"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44"/>
  <sheetViews>
    <sheetView tabSelected="1"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3" width="19.28125" style="4" customWidth="1"/>
    <col min="4" max="4" width="14.28125" style="4" customWidth="1"/>
    <col min="5" max="16384" width="9.140625" style="4" customWidth="1"/>
  </cols>
  <sheetData>
    <row r="1" spans="1:4" ht="71.25" customHeight="1">
      <c r="A1" s="66" t="s">
        <v>67</v>
      </c>
      <c r="B1" s="66"/>
      <c r="C1" s="66"/>
      <c r="D1" s="66"/>
    </row>
    <row r="2" spans="1:4" ht="21" customHeight="1">
      <c r="A2" s="3" t="s">
        <v>0</v>
      </c>
      <c r="B2" s="67" t="s">
        <v>1</v>
      </c>
      <c r="C2" s="67"/>
      <c r="D2" s="67"/>
    </row>
    <row r="3" spans="1:4" ht="31.5">
      <c r="A3" s="7" t="s">
        <v>2</v>
      </c>
      <c r="B3" s="16" t="s">
        <v>51</v>
      </c>
      <c r="C3" s="16" t="s">
        <v>52</v>
      </c>
      <c r="D3" s="16" t="s">
        <v>53</v>
      </c>
    </row>
    <row r="4" spans="1:5" ht="15.75">
      <c r="A4" s="1" t="s">
        <v>3</v>
      </c>
      <c r="B4" s="2">
        <v>7282000</v>
      </c>
      <c r="C4" s="2">
        <v>7282000</v>
      </c>
      <c r="D4" s="19">
        <f aca="true" t="shared" si="0" ref="D4:D9">C4/B4*100</f>
        <v>100</v>
      </c>
      <c r="E4" s="30"/>
    </row>
    <row r="5" spans="1:5" ht="15.75">
      <c r="A5" s="1" t="s">
        <v>4</v>
      </c>
      <c r="B5" s="2">
        <v>1182000</v>
      </c>
      <c r="C5" s="2">
        <v>1182000</v>
      </c>
      <c r="D5" s="19">
        <f t="shared" si="0"/>
        <v>100</v>
      </c>
      <c r="E5" s="30"/>
    </row>
    <row r="6" spans="1:5" ht="15.75">
      <c r="A6" s="1" t="s">
        <v>5</v>
      </c>
      <c r="B6" s="2">
        <v>697000</v>
      </c>
      <c r="C6" s="2">
        <v>697000</v>
      </c>
      <c r="D6" s="19">
        <f t="shared" si="0"/>
        <v>100</v>
      </c>
      <c r="E6" s="30"/>
    </row>
    <row r="7" spans="1:5" ht="15.75">
      <c r="A7" s="1" t="s">
        <v>6</v>
      </c>
      <c r="B7" s="2">
        <v>291000</v>
      </c>
      <c r="C7" s="2">
        <v>291000</v>
      </c>
      <c r="D7" s="19">
        <f t="shared" si="0"/>
        <v>100</v>
      </c>
      <c r="E7" s="30"/>
    </row>
    <row r="8" spans="1:5" ht="15.75">
      <c r="A8" s="1" t="s">
        <v>7</v>
      </c>
      <c r="B8" s="2">
        <v>322000</v>
      </c>
      <c r="C8" s="2">
        <v>322000</v>
      </c>
      <c r="D8" s="19">
        <f t="shared" si="0"/>
        <v>100</v>
      </c>
      <c r="E8" s="30"/>
    </row>
    <row r="9" spans="1:5" ht="15.75">
      <c r="A9" s="1" t="s">
        <v>8</v>
      </c>
      <c r="B9" s="2">
        <v>226000</v>
      </c>
      <c r="C9" s="2">
        <v>226000</v>
      </c>
      <c r="D9" s="19">
        <f t="shared" si="0"/>
        <v>100</v>
      </c>
      <c r="E9" s="30"/>
    </row>
    <row r="10" spans="1:5" ht="15.75">
      <c r="A10" s="1" t="s">
        <v>9</v>
      </c>
      <c r="B10" s="2">
        <v>0</v>
      </c>
      <c r="C10" s="2">
        <v>0</v>
      </c>
      <c r="D10" s="19">
        <v>0</v>
      </c>
      <c r="E10" s="30"/>
    </row>
    <row r="11" spans="1:5" ht="15.75">
      <c r="A11" s="1" t="s">
        <v>10</v>
      </c>
      <c r="B11" s="2">
        <v>0</v>
      </c>
      <c r="C11" s="2">
        <v>0</v>
      </c>
      <c r="D11" s="19">
        <v>0</v>
      </c>
      <c r="E11" s="30"/>
    </row>
    <row r="12" spans="1:5" ht="15.75">
      <c r="A12" s="1" t="s">
        <v>11</v>
      </c>
      <c r="B12" s="2">
        <v>0</v>
      </c>
      <c r="C12" s="2">
        <v>0</v>
      </c>
      <c r="D12" s="19">
        <v>0</v>
      </c>
      <c r="E12" s="30"/>
    </row>
    <row r="13" spans="1:5" ht="15.75">
      <c r="A13" s="1" t="s">
        <v>12</v>
      </c>
      <c r="B13" s="2">
        <v>0</v>
      </c>
      <c r="C13" s="2">
        <v>0</v>
      </c>
      <c r="D13" s="19">
        <v>0</v>
      </c>
      <c r="E13" s="30"/>
    </row>
    <row r="14" spans="1:5" ht="15.75" customHeight="1">
      <c r="A14" s="1" t="s">
        <v>13</v>
      </c>
      <c r="B14" s="2">
        <v>0</v>
      </c>
      <c r="C14" s="2">
        <v>0</v>
      </c>
      <c r="D14" s="19">
        <v>0</v>
      </c>
      <c r="E14" s="30"/>
    </row>
    <row r="15" spans="1:5" ht="15.75" customHeight="1">
      <c r="A15" s="1" t="s">
        <v>14</v>
      </c>
      <c r="B15" s="2">
        <v>0</v>
      </c>
      <c r="C15" s="2">
        <v>0</v>
      </c>
      <c r="D15" s="19">
        <v>0</v>
      </c>
      <c r="E15" s="30"/>
    </row>
    <row r="16" spans="1:5" ht="15.75" customHeight="1">
      <c r="A16" s="1" t="s">
        <v>15</v>
      </c>
      <c r="B16" s="2">
        <v>0</v>
      </c>
      <c r="C16" s="2">
        <v>0</v>
      </c>
      <c r="D16" s="19">
        <v>0</v>
      </c>
      <c r="E16" s="30"/>
    </row>
    <row r="17" spans="1:5" ht="15.75" customHeight="1">
      <c r="A17" s="1" t="s">
        <v>16</v>
      </c>
      <c r="B17" s="2">
        <v>0</v>
      </c>
      <c r="C17" s="2">
        <v>0</v>
      </c>
      <c r="D17" s="19">
        <v>0</v>
      </c>
      <c r="E17" s="30"/>
    </row>
    <row r="18" spans="1:5" ht="15.75" customHeight="1">
      <c r="A18" s="1" t="s">
        <v>17</v>
      </c>
      <c r="B18" s="2">
        <v>0</v>
      </c>
      <c r="C18" s="2">
        <v>0</v>
      </c>
      <c r="D18" s="19">
        <v>0</v>
      </c>
      <c r="E18" s="30"/>
    </row>
    <row r="19" spans="1:5" ht="15.75" customHeight="1">
      <c r="A19" s="1" t="s">
        <v>18</v>
      </c>
      <c r="B19" s="2">
        <v>0</v>
      </c>
      <c r="C19" s="2">
        <v>0</v>
      </c>
      <c r="D19" s="19">
        <v>0</v>
      </c>
      <c r="E19" s="30"/>
    </row>
    <row r="20" spans="1:5" ht="15.75" customHeight="1">
      <c r="A20" s="1" t="s">
        <v>19</v>
      </c>
      <c r="B20" s="2">
        <v>0</v>
      </c>
      <c r="C20" s="2">
        <v>0</v>
      </c>
      <c r="D20" s="19">
        <v>0</v>
      </c>
      <c r="E20" s="30"/>
    </row>
    <row r="21" spans="1:5" ht="15.75" customHeight="1">
      <c r="A21" s="1" t="s">
        <v>20</v>
      </c>
      <c r="B21" s="2">
        <v>0</v>
      </c>
      <c r="C21" s="2">
        <v>0</v>
      </c>
      <c r="D21" s="19">
        <v>0</v>
      </c>
      <c r="E21" s="30"/>
    </row>
    <row r="22" spans="1:5" ht="15.75" customHeight="1">
      <c r="A22" s="1" t="s">
        <v>21</v>
      </c>
      <c r="B22" s="2">
        <v>0</v>
      </c>
      <c r="C22" s="2">
        <v>0</v>
      </c>
      <c r="D22" s="19">
        <v>0</v>
      </c>
      <c r="E22" s="30"/>
    </row>
    <row r="23" spans="1:5" ht="15.75" customHeight="1">
      <c r="A23" s="1" t="s">
        <v>22</v>
      </c>
      <c r="B23" s="2">
        <v>0</v>
      </c>
      <c r="C23" s="2">
        <v>0</v>
      </c>
      <c r="D23" s="19">
        <v>0</v>
      </c>
      <c r="E23" s="30"/>
    </row>
    <row r="24" spans="1:5" ht="15.75" customHeight="1">
      <c r="A24" s="1" t="s">
        <v>23</v>
      </c>
      <c r="B24" s="2">
        <v>0</v>
      </c>
      <c r="C24" s="2">
        <v>0</v>
      </c>
      <c r="D24" s="19">
        <v>0</v>
      </c>
      <c r="E24" s="30"/>
    </row>
    <row r="25" spans="1:5" ht="15.75" customHeight="1">
      <c r="A25" s="1" t="s">
        <v>24</v>
      </c>
      <c r="B25" s="2">
        <v>0</v>
      </c>
      <c r="C25" s="2">
        <v>0</v>
      </c>
      <c r="D25" s="19">
        <v>0</v>
      </c>
      <c r="E25" s="30"/>
    </row>
    <row r="26" spans="1:5" ht="15.75" customHeight="1">
      <c r="A26" s="1" t="s">
        <v>25</v>
      </c>
      <c r="B26" s="2">
        <v>0</v>
      </c>
      <c r="C26" s="2">
        <v>0</v>
      </c>
      <c r="D26" s="19">
        <v>0</v>
      </c>
      <c r="E26" s="30"/>
    </row>
    <row r="27" spans="1:5" ht="15.75" customHeight="1">
      <c r="A27" s="1" t="s">
        <v>26</v>
      </c>
      <c r="B27" s="2">
        <v>0</v>
      </c>
      <c r="C27" s="2">
        <v>0</v>
      </c>
      <c r="D27" s="19">
        <v>0</v>
      </c>
      <c r="E27" s="30"/>
    </row>
    <row r="28" spans="1:5" ht="15.75" customHeight="1">
      <c r="A28" s="1" t="s">
        <v>27</v>
      </c>
      <c r="B28" s="2">
        <v>0</v>
      </c>
      <c r="C28" s="2">
        <v>0</v>
      </c>
      <c r="D28" s="19">
        <v>0</v>
      </c>
      <c r="E28" s="30"/>
    </row>
    <row r="29" spans="1:5" ht="15.75" customHeight="1">
      <c r="A29" s="1" t="s">
        <v>28</v>
      </c>
      <c r="B29" s="2">
        <v>0</v>
      </c>
      <c r="C29" s="2">
        <v>0</v>
      </c>
      <c r="D29" s="19">
        <v>0</v>
      </c>
      <c r="E29" s="30"/>
    </row>
    <row r="30" spans="1:5" ht="15.75" customHeight="1">
      <c r="A30" s="1" t="s">
        <v>29</v>
      </c>
      <c r="B30" s="2">
        <v>0</v>
      </c>
      <c r="C30" s="2">
        <v>0</v>
      </c>
      <c r="D30" s="19">
        <v>0</v>
      </c>
      <c r="E30" s="30"/>
    </row>
    <row r="31" spans="1:5" ht="15.75" customHeight="1">
      <c r="A31" s="1" t="s">
        <v>30</v>
      </c>
      <c r="B31" s="2">
        <v>0</v>
      </c>
      <c r="C31" s="2">
        <v>0</v>
      </c>
      <c r="D31" s="19">
        <v>0</v>
      </c>
      <c r="E31" s="30"/>
    </row>
    <row r="32" spans="1:5" ht="15.75" customHeight="1">
      <c r="A32" s="1" t="s">
        <v>31</v>
      </c>
      <c r="B32" s="2">
        <v>0</v>
      </c>
      <c r="C32" s="2">
        <v>0</v>
      </c>
      <c r="D32" s="19">
        <v>0</v>
      </c>
      <c r="E32" s="30"/>
    </row>
    <row r="33" spans="1:5" ht="15.75" customHeight="1">
      <c r="A33" s="1" t="s">
        <v>32</v>
      </c>
      <c r="B33" s="2">
        <v>0</v>
      </c>
      <c r="C33" s="2">
        <v>0</v>
      </c>
      <c r="D33" s="19">
        <v>0</v>
      </c>
      <c r="E33" s="30"/>
    </row>
    <row r="34" spans="1:5" ht="15.75" customHeight="1">
      <c r="A34" s="1" t="s">
        <v>33</v>
      </c>
      <c r="B34" s="2">
        <v>0</v>
      </c>
      <c r="C34" s="2">
        <v>0</v>
      </c>
      <c r="D34" s="19">
        <v>0</v>
      </c>
      <c r="E34" s="30"/>
    </row>
    <row r="35" spans="1:5" ht="15.75" customHeight="1">
      <c r="A35" s="1" t="s">
        <v>34</v>
      </c>
      <c r="B35" s="2">
        <v>0</v>
      </c>
      <c r="C35" s="2">
        <v>0</v>
      </c>
      <c r="D35" s="19">
        <v>0</v>
      </c>
      <c r="E35" s="30"/>
    </row>
    <row r="36" spans="1:5" ht="15.75" customHeight="1">
      <c r="A36" s="1" t="s">
        <v>35</v>
      </c>
      <c r="B36" s="2">
        <v>0</v>
      </c>
      <c r="C36" s="2">
        <v>0</v>
      </c>
      <c r="D36" s="19">
        <v>0</v>
      </c>
      <c r="E36" s="30"/>
    </row>
    <row r="37" spans="1:5" ht="15.75" customHeight="1" hidden="1">
      <c r="A37" s="1" t="s">
        <v>36</v>
      </c>
      <c r="B37" s="2">
        <v>0</v>
      </c>
      <c r="C37" s="2">
        <v>0</v>
      </c>
      <c r="D37" s="19">
        <v>0</v>
      </c>
      <c r="E37" s="30"/>
    </row>
    <row r="38" spans="1:5" ht="16.5" customHeight="1">
      <c r="A38" s="17" t="s">
        <v>37</v>
      </c>
      <c r="B38" s="18">
        <f>SUM(B4:B37)</f>
        <v>10000000</v>
      </c>
      <c r="C38" s="18">
        <f>SUM(C4:C37)</f>
        <v>10000000</v>
      </c>
      <c r="D38" s="21">
        <f>C38/B38*100</f>
        <v>100</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2" t="s">
        <v>55</v>
      </c>
      <c r="B43" s="23"/>
      <c r="C43" s="23"/>
      <c r="D43" s="23"/>
    </row>
    <row r="44" spans="1:4" ht="16.5">
      <c r="A44" s="22" t="s">
        <v>56</v>
      </c>
      <c r="B44" s="23"/>
      <c r="C44" s="68" t="s">
        <v>57</v>
      </c>
      <c r="D44" s="68"/>
    </row>
  </sheetData>
  <sheetProtection/>
  <mergeCells count="4">
    <mergeCell ref="A1:D1"/>
    <mergeCell ref="B2:D2"/>
    <mergeCell ref="C40:D40"/>
    <mergeCell ref="C44:D44"/>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2" width="19.28125" style="9" customWidth="1"/>
    <col min="3" max="3" width="19.28125" style="4" customWidth="1"/>
    <col min="4" max="4" width="14.28125" style="4" customWidth="1"/>
    <col min="5" max="16384" width="9.140625" style="4" customWidth="1"/>
  </cols>
  <sheetData>
    <row r="1" spans="1:4" ht="108" customHeight="1">
      <c r="A1" s="73" t="s">
        <v>81</v>
      </c>
      <c r="B1" s="73"/>
      <c r="C1" s="73"/>
      <c r="D1" s="73"/>
    </row>
    <row r="2" spans="1:4" ht="21" customHeight="1">
      <c r="A2" s="3" t="s">
        <v>0</v>
      </c>
      <c r="B2" s="67" t="s">
        <v>1</v>
      </c>
      <c r="C2" s="67"/>
      <c r="D2" s="67"/>
    </row>
    <row r="3" spans="1:4" ht="31.5">
      <c r="A3" s="7" t="s">
        <v>2</v>
      </c>
      <c r="B3" s="16" t="s">
        <v>51</v>
      </c>
      <c r="C3" s="16" t="s">
        <v>52</v>
      </c>
      <c r="D3" s="16" t="s">
        <v>53</v>
      </c>
    </row>
    <row r="4" spans="1:5" ht="15.75" customHeight="1">
      <c r="A4" s="1" t="s">
        <v>3</v>
      </c>
      <c r="B4" s="2">
        <v>1169252844</v>
      </c>
      <c r="C4" s="2">
        <v>1169252844</v>
      </c>
      <c r="D4" s="19">
        <f>C4/B4*100</f>
        <v>100</v>
      </c>
      <c r="E4" s="30"/>
    </row>
    <row r="5" spans="1:5" ht="15.75" customHeight="1">
      <c r="A5" s="1" t="s">
        <v>4</v>
      </c>
      <c r="B5" s="2">
        <v>182314428</v>
      </c>
      <c r="C5" s="2">
        <v>182314428</v>
      </c>
      <c r="D5" s="19">
        <f aca="true" t="shared" si="0" ref="D5:D38">C5/B5*100</f>
        <v>100</v>
      </c>
      <c r="E5" s="30"/>
    </row>
    <row r="6" spans="1:5" ht="15.75" customHeight="1">
      <c r="A6" s="1" t="s">
        <v>5</v>
      </c>
      <c r="B6" s="2">
        <v>106810320</v>
      </c>
      <c r="C6" s="2">
        <v>106810320</v>
      </c>
      <c r="D6" s="19">
        <f t="shared" si="0"/>
        <v>100</v>
      </c>
      <c r="E6" s="30"/>
    </row>
    <row r="7" spans="1:5" ht="15.75" customHeight="1">
      <c r="A7" s="1" t="s">
        <v>6</v>
      </c>
      <c r="B7" s="2">
        <v>42896030</v>
      </c>
      <c r="C7" s="2">
        <v>42896030</v>
      </c>
      <c r="D7" s="19">
        <f t="shared" si="0"/>
        <v>100</v>
      </c>
      <c r="E7" s="30"/>
    </row>
    <row r="8" spans="1:5" ht="15.75" customHeight="1">
      <c r="A8" s="1" t="s">
        <v>7</v>
      </c>
      <c r="B8" s="2">
        <v>56930113</v>
      </c>
      <c r="C8" s="2">
        <v>56930113</v>
      </c>
      <c r="D8" s="19">
        <f t="shared" si="0"/>
        <v>100</v>
      </c>
      <c r="E8" s="30"/>
    </row>
    <row r="9" spans="1:5" ht="15.75" customHeight="1">
      <c r="A9" s="1" t="s">
        <v>8</v>
      </c>
      <c r="B9" s="2">
        <v>32786304</v>
      </c>
      <c r="C9" s="2">
        <v>32786304</v>
      </c>
      <c r="D9" s="19">
        <f t="shared" si="0"/>
        <v>100</v>
      </c>
      <c r="E9" s="30"/>
    </row>
    <row r="10" spans="1:5" ht="15.75" customHeight="1">
      <c r="A10" s="1" t="s">
        <v>9</v>
      </c>
      <c r="B10" s="2">
        <v>74868170</v>
      </c>
      <c r="C10" s="2">
        <v>74868170</v>
      </c>
      <c r="D10" s="19">
        <f t="shared" si="0"/>
        <v>100</v>
      </c>
      <c r="E10" s="30"/>
    </row>
    <row r="11" spans="1:5" ht="15.75" customHeight="1">
      <c r="A11" s="1" t="s">
        <v>10</v>
      </c>
      <c r="B11" s="2">
        <v>271591272</v>
      </c>
      <c r="C11" s="2">
        <v>271591272</v>
      </c>
      <c r="D11" s="19">
        <f t="shared" si="0"/>
        <v>100</v>
      </c>
      <c r="E11" s="30"/>
    </row>
    <row r="12" spans="1:5" ht="15.75" customHeight="1">
      <c r="A12" s="1" t="s">
        <v>11</v>
      </c>
      <c r="B12" s="2">
        <v>77664461</v>
      </c>
      <c r="C12" s="2">
        <v>77664460.63</v>
      </c>
      <c r="D12" s="19">
        <f t="shared" si="0"/>
        <v>99.99999952359161</v>
      </c>
      <c r="E12" s="30"/>
    </row>
    <row r="13" spans="1:5" ht="15.75" customHeight="1">
      <c r="A13" s="1" t="s">
        <v>12</v>
      </c>
      <c r="B13" s="2">
        <v>58902257</v>
      </c>
      <c r="C13" s="2">
        <v>58902257</v>
      </c>
      <c r="D13" s="19">
        <f t="shared" si="0"/>
        <v>100</v>
      </c>
      <c r="E13" s="30"/>
    </row>
    <row r="14" spans="1:5" ht="15.75" customHeight="1">
      <c r="A14" s="1" t="s">
        <v>13</v>
      </c>
      <c r="B14" s="2">
        <v>71717274</v>
      </c>
      <c r="C14" s="2">
        <v>71717274</v>
      </c>
      <c r="D14" s="19">
        <f t="shared" si="0"/>
        <v>100</v>
      </c>
      <c r="E14" s="30"/>
    </row>
    <row r="15" spans="1:5" ht="15.75" customHeight="1">
      <c r="A15" s="1" t="s">
        <v>14</v>
      </c>
      <c r="B15" s="2">
        <v>169459571</v>
      </c>
      <c r="C15" s="2">
        <v>169459571</v>
      </c>
      <c r="D15" s="19">
        <f t="shared" si="0"/>
        <v>100</v>
      </c>
      <c r="E15" s="30"/>
    </row>
    <row r="16" spans="1:5" ht="15.75" customHeight="1">
      <c r="A16" s="1" t="s">
        <v>15</v>
      </c>
      <c r="B16" s="2">
        <v>40972242</v>
      </c>
      <c r="C16" s="2">
        <v>40972242</v>
      </c>
      <c r="D16" s="19">
        <f t="shared" si="0"/>
        <v>100</v>
      </c>
      <c r="E16" s="30"/>
    </row>
    <row r="17" spans="1:5" ht="15.75" customHeight="1">
      <c r="A17" s="1" t="s">
        <v>16</v>
      </c>
      <c r="B17" s="2">
        <v>113026397</v>
      </c>
      <c r="C17" s="2">
        <v>113026397</v>
      </c>
      <c r="D17" s="19">
        <f t="shared" si="0"/>
        <v>100</v>
      </c>
      <c r="E17" s="30"/>
    </row>
    <row r="18" spans="1:5" ht="15.75" customHeight="1">
      <c r="A18" s="1" t="s">
        <v>17</v>
      </c>
      <c r="B18" s="2">
        <v>47400276</v>
      </c>
      <c r="C18" s="2">
        <v>47400276</v>
      </c>
      <c r="D18" s="19">
        <f t="shared" si="0"/>
        <v>100</v>
      </c>
      <c r="E18" s="30"/>
    </row>
    <row r="19" spans="1:5" ht="15.75" customHeight="1">
      <c r="A19" s="1" t="s">
        <v>18</v>
      </c>
      <c r="B19" s="2">
        <v>104853950</v>
      </c>
      <c r="C19" s="2">
        <v>104853950</v>
      </c>
      <c r="D19" s="19">
        <f t="shared" si="0"/>
        <v>100</v>
      </c>
      <c r="E19" s="30"/>
    </row>
    <row r="20" spans="1:5" ht="15.75" customHeight="1">
      <c r="A20" s="1" t="s">
        <v>19</v>
      </c>
      <c r="B20" s="2">
        <v>61393617</v>
      </c>
      <c r="C20" s="2">
        <v>61393617</v>
      </c>
      <c r="D20" s="19">
        <f t="shared" si="0"/>
        <v>100</v>
      </c>
      <c r="E20" s="30"/>
    </row>
    <row r="21" spans="1:5" ht="15.75" customHeight="1">
      <c r="A21" s="1" t="s">
        <v>20</v>
      </c>
      <c r="B21" s="2">
        <v>126858224</v>
      </c>
      <c r="C21" s="2">
        <v>126858224</v>
      </c>
      <c r="D21" s="19">
        <f t="shared" si="0"/>
        <v>100</v>
      </c>
      <c r="E21" s="30"/>
    </row>
    <row r="22" spans="1:5" ht="15.75" customHeight="1">
      <c r="A22" s="1" t="s">
        <v>21</v>
      </c>
      <c r="B22" s="2">
        <v>83110068</v>
      </c>
      <c r="C22" s="2">
        <v>83110068</v>
      </c>
      <c r="D22" s="19">
        <f t="shared" si="0"/>
        <v>100</v>
      </c>
      <c r="E22" s="30"/>
    </row>
    <row r="23" spans="1:5" ht="15.75" customHeight="1">
      <c r="A23" s="1" t="s">
        <v>22</v>
      </c>
      <c r="B23" s="2">
        <v>90984766</v>
      </c>
      <c r="C23" s="2">
        <v>90984766</v>
      </c>
      <c r="D23" s="19">
        <f t="shared" si="0"/>
        <v>100</v>
      </c>
      <c r="E23" s="30"/>
    </row>
    <row r="24" spans="1:5" ht="15.75" customHeight="1">
      <c r="A24" s="1" t="s">
        <v>23</v>
      </c>
      <c r="B24" s="2">
        <v>60144988</v>
      </c>
      <c r="C24" s="2">
        <v>60144988</v>
      </c>
      <c r="D24" s="19">
        <f t="shared" si="0"/>
        <v>100</v>
      </c>
      <c r="E24" s="30"/>
    </row>
    <row r="25" spans="1:5" ht="15.75" customHeight="1">
      <c r="A25" s="1" t="s">
        <v>24</v>
      </c>
      <c r="B25" s="2">
        <v>86351508</v>
      </c>
      <c r="C25" s="2">
        <v>86351508</v>
      </c>
      <c r="D25" s="19">
        <f t="shared" si="0"/>
        <v>100</v>
      </c>
      <c r="E25" s="30"/>
    </row>
    <row r="26" spans="1:5" ht="15.75" customHeight="1">
      <c r="A26" s="1" t="s">
        <v>25</v>
      </c>
      <c r="B26" s="2">
        <v>95643355</v>
      </c>
      <c r="C26" s="2">
        <v>95643355</v>
      </c>
      <c r="D26" s="19">
        <f t="shared" si="0"/>
        <v>100</v>
      </c>
      <c r="E26" s="30"/>
    </row>
    <row r="27" spans="1:5" ht="15.75" customHeight="1">
      <c r="A27" s="1" t="s">
        <v>26</v>
      </c>
      <c r="B27" s="2">
        <v>65106661</v>
      </c>
      <c r="C27" s="2">
        <v>65106661</v>
      </c>
      <c r="D27" s="19">
        <f t="shared" si="0"/>
        <v>100</v>
      </c>
      <c r="E27" s="30"/>
    </row>
    <row r="28" spans="1:5" ht="15.75" customHeight="1">
      <c r="A28" s="1" t="s">
        <v>27</v>
      </c>
      <c r="B28" s="2">
        <v>131443723</v>
      </c>
      <c r="C28" s="2">
        <v>131443723</v>
      </c>
      <c r="D28" s="19">
        <f t="shared" si="0"/>
        <v>100</v>
      </c>
      <c r="E28" s="30"/>
    </row>
    <row r="29" spans="1:5" ht="15.75" customHeight="1">
      <c r="A29" s="1" t="s">
        <v>28</v>
      </c>
      <c r="B29" s="2">
        <v>161459052</v>
      </c>
      <c r="C29" s="2">
        <v>161459052</v>
      </c>
      <c r="D29" s="19">
        <f t="shared" si="0"/>
        <v>100</v>
      </c>
      <c r="E29" s="30"/>
    </row>
    <row r="30" spans="1:5" ht="15.75" customHeight="1">
      <c r="A30" s="1" t="s">
        <v>29</v>
      </c>
      <c r="B30" s="2">
        <v>34358403</v>
      </c>
      <c r="C30" s="2">
        <v>34358403</v>
      </c>
      <c r="D30" s="19">
        <f t="shared" si="0"/>
        <v>100</v>
      </c>
      <c r="E30" s="30"/>
    </row>
    <row r="31" spans="1:5" ht="15.75" customHeight="1">
      <c r="A31" s="1" t="s">
        <v>30</v>
      </c>
      <c r="B31" s="2">
        <v>77142269</v>
      </c>
      <c r="C31" s="2">
        <v>77142269</v>
      </c>
      <c r="D31" s="19">
        <f t="shared" si="0"/>
        <v>100</v>
      </c>
      <c r="E31" s="30"/>
    </row>
    <row r="32" spans="1:5" ht="15.75" customHeight="1">
      <c r="A32" s="1" t="s">
        <v>31</v>
      </c>
      <c r="B32" s="2">
        <v>99868801</v>
      </c>
      <c r="C32" s="2">
        <v>99868801</v>
      </c>
      <c r="D32" s="19">
        <f t="shared" si="0"/>
        <v>100</v>
      </c>
      <c r="E32" s="30"/>
    </row>
    <row r="33" spans="1:5" ht="15.75" customHeight="1">
      <c r="A33" s="1" t="s">
        <v>32</v>
      </c>
      <c r="B33" s="2">
        <v>59223521</v>
      </c>
      <c r="C33" s="2">
        <v>59223521</v>
      </c>
      <c r="D33" s="19">
        <f t="shared" si="0"/>
        <v>100</v>
      </c>
      <c r="E33" s="30"/>
    </row>
    <row r="34" spans="1:5" ht="15.75" customHeight="1">
      <c r="A34" s="1" t="s">
        <v>33</v>
      </c>
      <c r="B34" s="2">
        <v>102571442</v>
      </c>
      <c r="C34" s="2">
        <v>102571442</v>
      </c>
      <c r="D34" s="19">
        <f t="shared" si="0"/>
        <v>100</v>
      </c>
      <c r="E34" s="30"/>
    </row>
    <row r="35" spans="1:5" ht="15.75" customHeight="1">
      <c r="A35" s="1" t="s">
        <v>34</v>
      </c>
      <c r="B35" s="2">
        <v>99220338</v>
      </c>
      <c r="C35" s="2">
        <v>99220338</v>
      </c>
      <c r="D35" s="19">
        <f t="shared" si="0"/>
        <v>100</v>
      </c>
      <c r="E35" s="30"/>
    </row>
    <row r="36" spans="1:5" ht="15.75" customHeight="1">
      <c r="A36" s="1" t="s">
        <v>35</v>
      </c>
      <c r="B36" s="2">
        <v>149909535</v>
      </c>
      <c r="C36" s="2">
        <v>149909535</v>
      </c>
      <c r="D36" s="19">
        <f t="shared" si="0"/>
        <v>100</v>
      </c>
      <c r="E36" s="30"/>
    </row>
    <row r="37" spans="1:5" ht="15.75" customHeight="1" hidden="1">
      <c r="A37" s="1" t="s">
        <v>36</v>
      </c>
      <c r="B37" s="2">
        <v>0</v>
      </c>
      <c r="D37" s="19" t="e">
        <f t="shared" si="0"/>
        <v>#DIV/0!</v>
      </c>
      <c r="E37" s="30"/>
    </row>
    <row r="38" spans="1:5" ht="19.5" customHeight="1">
      <c r="A38" s="17" t="s">
        <v>37</v>
      </c>
      <c r="B38" s="18">
        <f>SUM(B4:B37)</f>
        <v>4206236180</v>
      </c>
      <c r="C38" s="18">
        <f>SUM(C4:C37)</f>
        <v>4206236179.63</v>
      </c>
      <c r="D38" s="20">
        <f t="shared" si="0"/>
        <v>99.99999999120354</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63</v>
      </c>
      <c r="B43" s="23"/>
      <c r="C43" s="23"/>
      <c r="D43" s="23"/>
    </row>
    <row r="44" spans="1:4" ht="16.5">
      <c r="A44" s="24" t="s">
        <v>64</v>
      </c>
      <c r="B44" s="23"/>
      <c r="C44" s="68" t="s">
        <v>62</v>
      </c>
      <c r="D44" s="68"/>
    </row>
  </sheetData>
  <sheetProtection/>
  <mergeCells count="4">
    <mergeCell ref="A1:D1"/>
    <mergeCell ref="B2:D2"/>
    <mergeCell ref="C40:D40"/>
    <mergeCell ref="C44:D44"/>
  </mergeCells>
  <printOptions/>
  <pageMargins left="0.4724409448818898" right="0.3937007874015748" top="0.3937007874015748" bottom="0.3937007874015748" header="0.31496062992125984" footer="0.31496062992125984"/>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3" width="19.28125" style="4" customWidth="1"/>
    <col min="4" max="4" width="14.28125" style="4" customWidth="1"/>
    <col min="5" max="16384" width="9.140625" style="4" customWidth="1"/>
  </cols>
  <sheetData>
    <row r="1" spans="1:4" ht="102.75" customHeight="1">
      <c r="A1" s="66" t="s">
        <v>79</v>
      </c>
      <c r="B1" s="66"/>
      <c r="C1" s="66"/>
      <c r="D1" s="66"/>
    </row>
    <row r="2" spans="1:4" ht="21" customHeight="1">
      <c r="A2" s="3" t="s">
        <v>0</v>
      </c>
      <c r="B2" s="67" t="s">
        <v>1</v>
      </c>
      <c r="C2" s="67"/>
      <c r="D2" s="67"/>
    </row>
    <row r="3" spans="1:4" ht="31.5">
      <c r="A3" s="7" t="s">
        <v>2</v>
      </c>
      <c r="B3" s="16" t="s">
        <v>51</v>
      </c>
      <c r="C3" s="16" t="s">
        <v>52</v>
      </c>
      <c r="D3" s="16" t="s">
        <v>53</v>
      </c>
    </row>
    <row r="4" spans="1:5" ht="15.75" customHeight="1">
      <c r="A4" s="1" t="s">
        <v>3</v>
      </c>
      <c r="B4" s="2">
        <v>1943180</v>
      </c>
      <c r="C4" s="2">
        <v>1885380.58</v>
      </c>
      <c r="D4" s="19">
        <f>C4/B4*100</f>
        <v>97.0255241408413</v>
      </c>
      <c r="E4" s="30"/>
    </row>
    <row r="5" spans="1:5" ht="15.75" customHeight="1">
      <c r="A5" s="1" t="s">
        <v>4</v>
      </c>
      <c r="B5" s="2">
        <v>910800</v>
      </c>
      <c r="C5" s="2">
        <v>849789</v>
      </c>
      <c r="D5" s="19">
        <f aca="true" t="shared" si="0" ref="D5:D38">C5/B5*100</f>
        <v>93.30138339920948</v>
      </c>
      <c r="E5" s="30"/>
    </row>
    <row r="6" spans="1:5" ht="15.75" customHeight="1">
      <c r="A6" s="1" t="s">
        <v>5</v>
      </c>
      <c r="B6" s="2">
        <v>0</v>
      </c>
      <c r="C6" s="2">
        <v>0</v>
      </c>
      <c r="D6" s="19">
        <v>0</v>
      </c>
      <c r="E6" s="30"/>
    </row>
    <row r="7" spans="1:5" ht="15.75" customHeight="1">
      <c r="A7" s="1" t="s">
        <v>6</v>
      </c>
      <c r="B7" s="2">
        <v>67200</v>
      </c>
      <c r="C7" s="2">
        <v>67200</v>
      </c>
      <c r="D7" s="19">
        <f t="shared" si="0"/>
        <v>100</v>
      </c>
      <c r="E7" s="30"/>
    </row>
    <row r="8" spans="1:5" ht="15.75" customHeight="1">
      <c r="A8" s="1" t="s">
        <v>7</v>
      </c>
      <c r="B8" s="2">
        <v>8400</v>
      </c>
      <c r="C8" s="2">
        <v>7700</v>
      </c>
      <c r="D8" s="19">
        <f t="shared" si="0"/>
        <v>91.66666666666666</v>
      </c>
      <c r="E8" s="30"/>
    </row>
    <row r="9" spans="1:5" ht="15.75" customHeight="1">
      <c r="A9" s="1" t="s">
        <v>8</v>
      </c>
      <c r="B9" s="2">
        <v>8400</v>
      </c>
      <c r="C9" s="2">
        <v>8400</v>
      </c>
      <c r="D9" s="19">
        <f t="shared" si="0"/>
        <v>100</v>
      </c>
      <c r="E9" s="30"/>
    </row>
    <row r="10" spans="1:5" ht="15.75" customHeight="1">
      <c r="A10" s="1" t="s">
        <v>9</v>
      </c>
      <c r="B10" s="2">
        <v>4975140</v>
      </c>
      <c r="C10" s="2">
        <v>4870320</v>
      </c>
      <c r="D10" s="19">
        <f t="shared" si="0"/>
        <v>97.89312461558872</v>
      </c>
      <c r="E10" s="30"/>
    </row>
    <row r="11" spans="1:5" ht="15.75" customHeight="1">
      <c r="A11" s="1" t="s">
        <v>10</v>
      </c>
      <c r="B11" s="2">
        <v>9423480</v>
      </c>
      <c r="C11" s="2">
        <v>9423480</v>
      </c>
      <c r="D11" s="19">
        <f t="shared" si="0"/>
        <v>100</v>
      </c>
      <c r="E11" s="30"/>
    </row>
    <row r="12" spans="1:5" ht="15.75" customHeight="1">
      <c r="A12" s="1" t="s">
        <v>11</v>
      </c>
      <c r="B12" s="2">
        <v>4963980</v>
      </c>
      <c r="C12" s="2">
        <v>4378760</v>
      </c>
      <c r="D12" s="19">
        <f t="shared" si="0"/>
        <v>88.21066966426135</v>
      </c>
      <c r="E12" s="30"/>
    </row>
    <row r="13" spans="1:5" ht="15.75" customHeight="1">
      <c r="A13" s="1" t="s">
        <v>12</v>
      </c>
      <c r="B13" s="2">
        <v>3745560</v>
      </c>
      <c r="C13" s="2">
        <v>3745560</v>
      </c>
      <c r="D13" s="19">
        <f t="shared" si="0"/>
        <v>100</v>
      </c>
      <c r="E13" s="30"/>
    </row>
    <row r="14" spans="1:5" ht="15.75" customHeight="1">
      <c r="A14" s="1" t="s">
        <v>13</v>
      </c>
      <c r="B14" s="2">
        <v>4286760</v>
      </c>
      <c r="C14" s="2">
        <v>4104085</v>
      </c>
      <c r="D14" s="19">
        <f t="shared" si="0"/>
        <v>95.73862310929466</v>
      </c>
      <c r="E14" s="30"/>
    </row>
    <row r="15" spans="1:5" ht="15.75" customHeight="1">
      <c r="A15" s="1" t="s">
        <v>14</v>
      </c>
      <c r="B15" s="2">
        <v>5429580</v>
      </c>
      <c r="C15" s="2">
        <v>5338420</v>
      </c>
      <c r="D15" s="19">
        <f t="shared" si="0"/>
        <v>98.32104877356997</v>
      </c>
      <c r="E15" s="30"/>
    </row>
    <row r="16" spans="1:5" ht="15.75" customHeight="1">
      <c r="A16" s="1" t="s">
        <v>15</v>
      </c>
      <c r="B16" s="2">
        <v>2026380</v>
      </c>
      <c r="C16" s="2">
        <v>1963919.38</v>
      </c>
      <c r="D16" s="19">
        <f t="shared" si="0"/>
        <v>96.91762551939912</v>
      </c>
      <c r="E16" s="30"/>
    </row>
    <row r="17" spans="1:5" ht="15.75" customHeight="1">
      <c r="A17" s="1" t="s">
        <v>16</v>
      </c>
      <c r="B17" s="2">
        <v>2490000</v>
      </c>
      <c r="C17" s="2">
        <v>2490000</v>
      </c>
      <c r="D17" s="19">
        <f t="shared" si="0"/>
        <v>100</v>
      </c>
      <c r="E17" s="30"/>
    </row>
    <row r="18" spans="1:5" ht="15.75" customHeight="1">
      <c r="A18" s="1" t="s">
        <v>17</v>
      </c>
      <c r="B18" s="2">
        <v>2137980</v>
      </c>
      <c r="C18" s="2">
        <v>2010030</v>
      </c>
      <c r="D18" s="19">
        <f t="shared" si="0"/>
        <v>94.01537900260995</v>
      </c>
      <c r="E18" s="30"/>
    </row>
    <row r="19" spans="1:5" ht="15.75" customHeight="1">
      <c r="A19" s="1" t="s">
        <v>18</v>
      </c>
      <c r="B19" s="2">
        <v>2046000</v>
      </c>
      <c r="C19" s="2">
        <v>1982100</v>
      </c>
      <c r="D19" s="19">
        <f t="shared" si="0"/>
        <v>96.87683284457478</v>
      </c>
      <c r="E19" s="30"/>
    </row>
    <row r="20" spans="1:5" ht="15.75" customHeight="1">
      <c r="A20" s="1" t="s">
        <v>19</v>
      </c>
      <c r="B20" s="2">
        <v>4449540</v>
      </c>
      <c r="C20" s="2">
        <v>4357264.37</v>
      </c>
      <c r="D20" s="19">
        <f t="shared" si="0"/>
        <v>97.92617596425698</v>
      </c>
      <c r="E20" s="30"/>
    </row>
    <row r="21" spans="1:5" ht="15.75" customHeight="1">
      <c r="A21" s="1" t="s">
        <v>20</v>
      </c>
      <c r="B21" s="2">
        <v>9879600</v>
      </c>
      <c r="C21" s="2">
        <v>9879600</v>
      </c>
      <c r="D21" s="19">
        <f t="shared" si="0"/>
        <v>100</v>
      </c>
      <c r="E21" s="30"/>
    </row>
    <row r="22" spans="1:5" ht="15.75" customHeight="1">
      <c r="A22" s="1" t="s">
        <v>21</v>
      </c>
      <c r="B22" s="2">
        <v>4512000</v>
      </c>
      <c r="C22" s="2">
        <v>4512000</v>
      </c>
      <c r="D22" s="19">
        <f t="shared" si="0"/>
        <v>100</v>
      </c>
      <c r="E22" s="30"/>
    </row>
    <row r="23" spans="1:5" ht="15.75" customHeight="1">
      <c r="A23" s="1" t="s">
        <v>22</v>
      </c>
      <c r="B23" s="2">
        <v>4918380</v>
      </c>
      <c r="C23" s="2">
        <v>4918380</v>
      </c>
      <c r="D23" s="19">
        <f t="shared" si="0"/>
        <v>100</v>
      </c>
      <c r="E23" s="30"/>
    </row>
    <row r="24" spans="1:5" ht="15.75" customHeight="1">
      <c r="A24" s="1" t="s">
        <v>23</v>
      </c>
      <c r="B24" s="2">
        <v>4663980</v>
      </c>
      <c r="C24" s="2">
        <v>4663980</v>
      </c>
      <c r="D24" s="19">
        <f t="shared" si="0"/>
        <v>100</v>
      </c>
      <c r="E24" s="30"/>
    </row>
    <row r="25" spans="1:5" ht="15.75" customHeight="1">
      <c r="A25" s="1" t="s">
        <v>24</v>
      </c>
      <c r="B25" s="2">
        <v>3013200</v>
      </c>
      <c r="C25" s="2">
        <v>2854187.49</v>
      </c>
      <c r="D25" s="19">
        <f t="shared" si="0"/>
        <v>94.72280266825966</v>
      </c>
      <c r="E25" s="30"/>
    </row>
    <row r="26" spans="1:5" ht="15.75" customHeight="1">
      <c r="A26" s="1" t="s">
        <v>25</v>
      </c>
      <c r="B26" s="2">
        <v>6126360</v>
      </c>
      <c r="C26" s="2">
        <v>6126360</v>
      </c>
      <c r="D26" s="19">
        <f t="shared" si="0"/>
        <v>100</v>
      </c>
      <c r="E26" s="30"/>
    </row>
    <row r="27" spans="1:5" ht="15.75" customHeight="1">
      <c r="A27" s="1" t="s">
        <v>26</v>
      </c>
      <c r="B27" s="2">
        <v>3061200</v>
      </c>
      <c r="C27" s="2">
        <v>3061200</v>
      </c>
      <c r="D27" s="19">
        <f t="shared" si="0"/>
        <v>100</v>
      </c>
      <c r="E27" s="30"/>
    </row>
    <row r="28" spans="1:5" ht="15.75" customHeight="1">
      <c r="A28" s="1" t="s">
        <v>27</v>
      </c>
      <c r="B28" s="2">
        <v>9860760</v>
      </c>
      <c r="C28" s="2">
        <v>9039660</v>
      </c>
      <c r="D28" s="19">
        <f t="shared" si="0"/>
        <v>91.673055626544</v>
      </c>
      <c r="E28" s="30"/>
    </row>
    <row r="29" spans="1:5" ht="15.75" customHeight="1">
      <c r="A29" s="1" t="s">
        <v>28</v>
      </c>
      <c r="B29" s="2">
        <v>6048000</v>
      </c>
      <c r="C29" s="2">
        <v>5928000</v>
      </c>
      <c r="D29" s="19">
        <f t="shared" si="0"/>
        <v>98.01587301587301</v>
      </c>
      <c r="E29" s="30"/>
    </row>
    <row r="30" spans="1:5" ht="15.75" customHeight="1">
      <c r="A30" s="1" t="s">
        <v>29</v>
      </c>
      <c r="B30" s="2">
        <v>2067180</v>
      </c>
      <c r="C30" s="2">
        <v>2067180</v>
      </c>
      <c r="D30" s="19">
        <f t="shared" si="0"/>
        <v>100</v>
      </c>
      <c r="E30" s="30"/>
    </row>
    <row r="31" spans="1:5" ht="15.75" customHeight="1">
      <c r="A31" s="1" t="s">
        <v>30</v>
      </c>
      <c r="B31" s="2">
        <v>2586000</v>
      </c>
      <c r="C31" s="2">
        <v>2054384.72</v>
      </c>
      <c r="D31" s="19">
        <f t="shared" si="0"/>
        <v>79.44256457849961</v>
      </c>
      <c r="E31" s="30"/>
    </row>
    <row r="32" spans="1:5" ht="15.75" customHeight="1">
      <c r="A32" s="1" t="s">
        <v>31</v>
      </c>
      <c r="B32" s="2">
        <v>6206760</v>
      </c>
      <c r="C32" s="2">
        <v>5838700</v>
      </c>
      <c r="D32" s="19">
        <f t="shared" si="0"/>
        <v>94.07001398475211</v>
      </c>
      <c r="E32" s="30"/>
    </row>
    <row r="33" spans="1:5" ht="15.75" customHeight="1">
      <c r="A33" s="1" t="s">
        <v>32</v>
      </c>
      <c r="B33" s="2">
        <v>4371600</v>
      </c>
      <c r="C33" s="2">
        <v>3887983</v>
      </c>
      <c r="D33" s="19">
        <f t="shared" si="0"/>
        <v>88.93729984445055</v>
      </c>
      <c r="E33" s="30"/>
    </row>
    <row r="34" spans="1:5" ht="15.75" customHeight="1">
      <c r="A34" s="1" t="s">
        <v>33</v>
      </c>
      <c r="B34" s="2">
        <v>3760800</v>
      </c>
      <c r="C34" s="2">
        <v>3760800</v>
      </c>
      <c r="D34" s="19">
        <f t="shared" si="0"/>
        <v>100</v>
      </c>
      <c r="E34" s="30"/>
    </row>
    <row r="35" spans="1:5" ht="15.75" customHeight="1">
      <c r="A35" s="1" t="s">
        <v>34</v>
      </c>
      <c r="B35" s="2">
        <v>4812780</v>
      </c>
      <c r="C35" s="2">
        <v>4410385</v>
      </c>
      <c r="D35" s="19">
        <f t="shared" si="0"/>
        <v>91.63903191087064</v>
      </c>
      <c r="E35" s="30"/>
    </row>
    <row r="36" spans="1:5" ht="15.75" customHeight="1">
      <c r="A36" s="1" t="s">
        <v>35</v>
      </c>
      <c r="B36" s="2">
        <v>3355200</v>
      </c>
      <c r="C36" s="2">
        <v>3189468</v>
      </c>
      <c r="D36" s="19">
        <f t="shared" si="0"/>
        <v>95.06044349070099</v>
      </c>
      <c r="E36" s="30"/>
    </row>
    <row r="37" spans="1:5" ht="15.75" customHeight="1" hidden="1">
      <c r="A37" s="1" t="s">
        <v>36</v>
      </c>
      <c r="B37" s="2">
        <v>0</v>
      </c>
      <c r="D37" s="19" t="e">
        <f t="shared" si="0"/>
        <v>#DIV/0!</v>
      </c>
      <c r="E37" s="30"/>
    </row>
    <row r="38" spans="1:5" ht="18" customHeight="1">
      <c r="A38" s="17" t="s">
        <v>37</v>
      </c>
      <c r="B38" s="18">
        <f>SUM(B4:B37)</f>
        <v>128156180</v>
      </c>
      <c r="C38" s="18">
        <f>SUM(C4:C37)</f>
        <v>123674676.53999999</v>
      </c>
      <c r="D38" s="20">
        <f t="shared" si="0"/>
        <v>96.50309219578797</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63</v>
      </c>
      <c r="B43" s="23"/>
      <c r="C43" s="23"/>
      <c r="D43" s="23"/>
    </row>
    <row r="44" spans="1:4" ht="16.5">
      <c r="A44" s="24" t="s">
        <v>64</v>
      </c>
      <c r="B44" s="23"/>
      <c r="C44" s="68" t="s">
        <v>62</v>
      </c>
      <c r="D44" s="68"/>
    </row>
  </sheetData>
  <sheetProtection/>
  <mergeCells count="4">
    <mergeCell ref="A1:D1"/>
    <mergeCell ref="B2:D2"/>
    <mergeCell ref="C40:D40"/>
    <mergeCell ref="C44:D44"/>
  </mergeCells>
  <printOptions/>
  <pageMargins left="0.3937008" right="0.3937008" top="0.3937008" bottom="0.3937008"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3" width="19.28125" style="4" customWidth="1"/>
    <col min="4" max="4" width="14.28125" style="4" customWidth="1"/>
    <col min="5" max="16384" width="9.140625" style="4" customWidth="1"/>
  </cols>
  <sheetData>
    <row r="1" spans="1:4" ht="102.75" customHeight="1">
      <c r="A1" s="73" t="s">
        <v>80</v>
      </c>
      <c r="B1" s="73"/>
      <c r="C1" s="73"/>
      <c r="D1" s="73"/>
    </row>
    <row r="2" spans="1:4" ht="21" customHeight="1">
      <c r="A2" s="3" t="s">
        <v>0</v>
      </c>
      <c r="B2" s="67" t="s">
        <v>1</v>
      </c>
      <c r="C2" s="67"/>
      <c r="D2" s="67"/>
    </row>
    <row r="3" spans="1:4" ht="31.5">
      <c r="A3" s="7" t="s">
        <v>2</v>
      </c>
      <c r="B3" s="16" t="s">
        <v>51</v>
      </c>
      <c r="C3" s="16" t="s">
        <v>52</v>
      </c>
      <c r="D3" s="16" t="s">
        <v>53</v>
      </c>
    </row>
    <row r="4" spans="1:5" ht="15.75" customHeight="1">
      <c r="A4" s="1" t="s">
        <v>3</v>
      </c>
      <c r="B4" s="2">
        <v>30306943</v>
      </c>
      <c r="C4" s="2">
        <v>29919804.3</v>
      </c>
      <c r="D4" s="19">
        <f>C4/B4*100</f>
        <v>98.72260722567762</v>
      </c>
      <c r="E4" s="30"/>
    </row>
    <row r="5" spans="1:5" ht="15.75" customHeight="1">
      <c r="A5" s="1" t="s">
        <v>4</v>
      </c>
      <c r="B5" s="2">
        <v>6650028</v>
      </c>
      <c r="C5" s="2">
        <v>6650028</v>
      </c>
      <c r="D5" s="19">
        <f aca="true" t="shared" si="0" ref="D5:D38">C5/B5*100</f>
        <v>100</v>
      </c>
      <c r="E5" s="30"/>
    </row>
    <row r="6" spans="1:5" ht="15.75" customHeight="1">
      <c r="A6" s="1" t="s">
        <v>5</v>
      </c>
      <c r="B6" s="2">
        <v>2902900</v>
      </c>
      <c r="C6" s="2">
        <v>2902900</v>
      </c>
      <c r="D6" s="19">
        <f t="shared" si="0"/>
        <v>100</v>
      </c>
      <c r="E6" s="30"/>
    </row>
    <row r="7" spans="1:5" ht="15.75" customHeight="1">
      <c r="A7" s="1" t="s">
        <v>6</v>
      </c>
      <c r="B7" s="2">
        <v>1542661</v>
      </c>
      <c r="C7" s="2">
        <v>1542661</v>
      </c>
      <c r="D7" s="19">
        <f t="shared" si="0"/>
        <v>100</v>
      </c>
      <c r="E7" s="30"/>
    </row>
    <row r="8" spans="1:5" ht="15.75" customHeight="1">
      <c r="A8" s="1" t="s">
        <v>7</v>
      </c>
      <c r="B8" s="2">
        <v>1864755</v>
      </c>
      <c r="C8" s="2">
        <v>1864755</v>
      </c>
      <c r="D8" s="19">
        <f t="shared" si="0"/>
        <v>100</v>
      </c>
      <c r="E8" s="30"/>
    </row>
    <row r="9" spans="1:5" ht="15.75" customHeight="1">
      <c r="A9" s="1" t="s">
        <v>8</v>
      </c>
      <c r="B9" s="2">
        <v>1193562</v>
      </c>
      <c r="C9" s="2">
        <v>864792</v>
      </c>
      <c r="D9" s="19">
        <f t="shared" si="0"/>
        <v>72.45471957049571</v>
      </c>
      <c r="E9" s="30"/>
    </row>
    <row r="10" spans="1:5" ht="15.75" customHeight="1">
      <c r="A10" s="1" t="s">
        <v>9</v>
      </c>
      <c r="B10" s="2">
        <v>1235942</v>
      </c>
      <c r="C10" s="2">
        <v>1001132</v>
      </c>
      <c r="D10" s="19">
        <f t="shared" si="0"/>
        <v>81.00153567076772</v>
      </c>
      <c r="E10" s="30"/>
    </row>
    <row r="11" spans="1:5" ht="15.75" customHeight="1">
      <c r="A11" s="1" t="s">
        <v>10</v>
      </c>
      <c r="B11" s="2">
        <v>3565192</v>
      </c>
      <c r="C11" s="2">
        <v>3565192</v>
      </c>
      <c r="D11" s="19">
        <f t="shared" si="0"/>
        <v>100</v>
      </c>
      <c r="E11" s="30"/>
    </row>
    <row r="12" spans="1:5" ht="15.75" customHeight="1">
      <c r="A12" s="1" t="s">
        <v>11</v>
      </c>
      <c r="B12" s="2">
        <v>1252482</v>
      </c>
      <c r="C12" s="2">
        <v>1228506.71</v>
      </c>
      <c r="D12" s="19">
        <f t="shared" si="0"/>
        <v>98.0857776798389</v>
      </c>
      <c r="E12" s="30"/>
    </row>
    <row r="13" spans="1:5" ht="15.75" customHeight="1">
      <c r="A13" s="1" t="s">
        <v>12</v>
      </c>
      <c r="B13" s="2">
        <v>726726</v>
      </c>
      <c r="C13" s="2">
        <v>726726</v>
      </c>
      <c r="D13" s="19">
        <f t="shared" si="0"/>
        <v>100</v>
      </c>
      <c r="E13" s="30"/>
    </row>
    <row r="14" spans="1:5" ht="15.75" customHeight="1">
      <c r="A14" s="1" t="s">
        <v>13</v>
      </c>
      <c r="B14" s="2">
        <v>1261740</v>
      </c>
      <c r="C14" s="2">
        <v>1029179.32</v>
      </c>
      <c r="D14" s="19">
        <f t="shared" si="0"/>
        <v>81.56825653462678</v>
      </c>
      <c r="E14" s="30"/>
    </row>
    <row r="15" spans="1:5" ht="15.75" customHeight="1">
      <c r="A15" s="1" t="s">
        <v>14</v>
      </c>
      <c r="B15" s="2">
        <v>6046646</v>
      </c>
      <c r="C15" s="2">
        <v>6046646</v>
      </c>
      <c r="D15" s="19">
        <f t="shared" si="0"/>
        <v>100</v>
      </c>
      <c r="E15" s="30"/>
    </row>
    <row r="16" spans="1:5" ht="15.75" customHeight="1">
      <c r="A16" s="1" t="s">
        <v>15</v>
      </c>
      <c r="B16" s="2">
        <v>354446</v>
      </c>
      <c r="C16" s="2">
        <v>250284.17</v>
      </c>
      <c r="D16" s="19">
        <f t="shared" si="0"/>
        <v>70.61277881539078</v>
      </c>
      <c r="E16" s="30"/>
    </row>
    <row r="17" spans="1:5" ht="15.75" customHeight="1">
      <c r="A17" s="1" t="s">
        <v>16</v>
      </c>
      <c r="B17" s="2">
        <v>2600998</v>
      </c>
      <c r="C17" s="2">
        <v>2600998</v>
      </c>
      <c r="D17" s="19">
        <f t="shared" si="0"/>
        <v>100</v>
      </c>
      <c r="E17" s="30"/>
    </row>
    <row r="18" spans="1:5" ht="15.75" customHeight="1">
      <c r="A18" s="1" t="s">
        <v>17</v>
      </c>
      <c r="B18" s="2">
        <v>655818</v>
      </c>
      <c r="C18" s="2">
        <v>655818</v>
      </c>
      <c r="D18" s="19">
        <f t="shared" si="0"/>
        <v>100</v>
      </c>
      <c r="E18" s="30"/>
    </row>
    <row r="19" spans="1:5" ht="15.75" customHeight="1">
      <c r="A19" s="1" t="s">
        <v>18</v>
      </c>
      <c r="B19" s="2">
        <v>2655022</v>
      </c>
      <c r="C19" s="2">
        <v>2655022</v>
      </c>
      <c r="D19" s="19">
        <f t="shared" si="0"/>
        <v>100</v>
      </c>
      <c r="E19" s="30"/>
    </row>
    <row r="20" spans="1:5" ht="15.75" customHeight="1">
      <c r="A20" s="1" t="s">
        <v>19</v>
      </c>
      <c r="B20" s="2">
        <v>905089</v>
      </c>
      <c r="C20" s="2">
        <v>905089</v>
      </c>
      <c r="D20" s="19">
        <f t="shared" si="0"/>
        <v>100</v>
      </c>
      <c r="E20" s="30"/>
    </row>
    <row r="21" spans="1:5" ht="15.75" customHeight="1">
      <c r="A21" s="1" t="s">
        <v>20</v>
      </c>
      <c r="B21" s="2">
        <v>1772232</v>
      </c>
      <c r="C21" s="2">
        <v>1325177.24</v>
      </c>
      <c r="D21" s="19">
        <f t="shared" si="0"/>
        <v>74.77447873641826</v>
      </c>
      <c r="E21" s="30"/>
    </row>
    <row r="22" spans="1:5" ht="15.75" customHeight="1">
      <c r="A22" s="1" t="s">
        <v>21</v>
      </c>
      <c r="B22" s="2">
        <v>1018125</v>
      </c>
      <c r="C22" s="2">
        <v>927728.43</v>
      </c>
      <c r="D22" s="19">
        <f t="shared" si="0"/>
        <v>91.1212699815838</v>
      </c>
      <c r="E22" s="30"/>
    </row>
    <row r="23" spans="1:5" ht="15.75" customHeight="1">
      <c r="A23" s="1" t="s">
        <v>22</v>
      </c>
      <c r="B23" s="2">
        <v>970717</v>
      </c>
      <c r="C23" s="2">
        <v>970717</v>
      </c>
      <c r="D23" s="19">
        <f t="shared" si="0"/>
        <v>100</v>
      </c>
      <c r="E23" s="30"/>
    </row>
    <row r="24" spans="1:5" ht="15.75" customHeight="1">
      <c r="A24" s="1" t="s">
        <v>23</v>
      </c>
      <c r="B24" s="2">
        <v>687456</v>
      </c>
      <c r="C24" s="2">
        <v>687456</v>
      </c>
      <c r="D24" s="19">
        <f t="shared" si="0"/>
        <v>100</v>
      </c>
      <c r="E24" s="30"/>
    </row>
    <row r="25" spans="1:5" ht="15.75" customHeight="1">
      <c r="A25" s="1" t="s">
        <v>24</v>
      </c>
      <c r="B25" s="2">
        <v>727778</v>
      </c>
      <c r="C25" s="2">
        <v>545223.01</v>
      </c>
      <c r="D25" s="19">
        <f t="shared" si="0"/>
        <v>74.91611590347607</v>
      </c>
      <c r="E25" s="30"/>
    </row>
    <row r="26" spans="1:5" ht="15.75" customHeight="1">
      <c r="A26" s="1" t="s">
        <v>25</v>
      </c>
      <c r="B26" s="2">
        <v>1150787</v>
      </c>
      <c r="C26" s="2">
        <v>1150787</v>
      </c>
      <c r="D26" s="19">
        <f t="shared" si="0"/>
        <v>100</v>
      </c>
      <c r="E26" s="30"/>
    </row>
    <row r="27" spans="1:5" ht="15.75" customHeight="1">
      <c r="A27" s="1" t="s">
        <v>26</v>
      </c>
      <c r="B27" s="2">
        <v>907830</v>
      </c>
      <c r="C27" s="2">
        <v>907830</v>
      </c>
      <c r="D27" s="19">
        <f t="shared" si="0"/>
        <v>100</v>
      </c>
      <c r="E27" s="30"/>
    </row>
    <row r="28" spans="1:5" ht="15.75" customHeight="1">
      <c r="A28" s="1" t="s">
        <v>27</v>
      </c>
      <c r="B28" s="2">
        <v>1833832</v>
      </c>
      <c r="C28" s="2">
        <v>1658092</v>
      </c>
      <c r="D28" s="19">
        <f t="shared" si="0"/>
        <v>90.41678845172295</v>
      </c>
      <c r="E28" s="30"/>
    </row>
    <row r="29" spans="1:5" ht="15.75" customHeight="1">
      <c r="A29" s="1" t="s">
        <v>28</v>
      </c>
      <c r="B29" s="2">
        <v>2645843</v>
      </c>
      <c r="C29" s="2">
        <v>2276892</v>
      </c>
      <c r="D29" s="19">
        <f t="shared" si="0"/>
        <v>86.05544622262168</v>
      </c>
      <c r="E29" s="30"/>
    </row>
    <row r="30" spans="1:5" ht="15.75" customHeight="1">
      <c r="A30" s="1" t="s">
        <v>29</v>
      </c>
      <c r="B30" s="2">
        <v>291282</v>
      </c>
      <c r="C30" s="2">
        <v>200232.6</v>
      </c>
      <c r="D30" s="19">
        <f t="shared" si="0"/>
        <v>68.7418378066616</v>
      </c>
      <c r="E30" s="30"/>
    </row>
    <row r="31" spans="1:5" ht="15.75" customHeight="1">
      <c r="A31" s="1" t="s">
        <v>30</v>
      </c>
      <c r="B31" s="2">
        <v>764505</v>
      </c>
      <c r="C31" s="2">
        <v>764505</v>
      </c>
      <c r="D31" s="19">
        <f t="shared" si="0"/>
        <v>100</v>
      </c>
      <c r="E31" s="30"/>
    </row>
    <row r="32" spans="1:5" ht="15.75" customHeight="1">
      <c r="A32" s="1" t="s">
        <v>31</v>
      </c>
      <c r="B32" s="2">
        <v>907738</v>
      </c>
      <c r="C32" s="2">
        <v>839670.36</v>
      </c>
      <c r="D32" s="19">
        <f t="shared" si="0"/>
        <v>92.50140018375346</v>
      </c>
      <c r="E32" s="30"/>
    </row>
    <row r="33" spans="1:5" ht="15.75" customHeight="1">
      <c r="A33" s="1" t="s">
        <v>32</v>
      </c>
      <c r="B33" s="2">
        <v>807206</v>
      </c>
      <c r="C33" s="2">
        <v>807206</v>
      </c>
      <c r="D33" s="19">
        <f t="shared" si="0"/>
        <v>100</v>
      </c>
      <c r="E33" s="30"/>
    </row>
    <row r="34" spans="1:5" ht="15.75" customHeight="1">
      <c r="A34" s="1" t="s">
        <v>33</v>
      </c>
      <c r="B34" s="2">
        <v>1699174</v>
      </c>
      <c r="C34" s="2">
        <v>1699174</v>
      </c>
      <c r="D34" s="19">
        <f t="shared" si="0"/>
        <v>100</v>
      </c>
      <c r="E34" s="30"/>
    </row>
    <row r="35" spans="1:5" ht="15.75" customHeight="1">
      <c r="A35" s="1" t="s">
        <v>34</v>
      </c>
      <c r="B35" s="2">
        <v>1550472</v>
      </c>
      <c r="C35" s="2">
        <v>985129.34</v>
      </c>
      <c r="D35" s="19">
        <f t="shared" si="0"/>
        <v>63.53738345484472</v>
      </c>
      <c r="E35" s="30"/>
    </row>
    <row r="36" spans="1:5" ht="15.75" customHeight="1">
      <c r="A36" s="1" t="s">
        <v>35</v>
      </c>
      <c r="B36" s="2">
        <v>3368467</v>
      </c>
      <c r="C36" s="2">
        <v>3368467</v>
      </c>
      <c r="D36" s="19">
        <f t="shared" si="0"/>
        <v>100</v>
      </c>
      <c r="E36" s="30"/>
    </row>
    <row r="37" spans="1:5" ht="15.75" customHeight="1" hidden="1">
      <c r="A37" s="1" t="s">
        <v>36</v>
      </c>
      <c r="B37" s="2">
        <v>0</v>
      </c>
      <c r="D37" s="19" t="e">
        <f t="shared" si="0"/>
        <v>#DIV/0!</v>
      </c>
      <c r="E37" s="30"/>
    </row>
    <row r="38" spans="1:5" ht="17.25" customHeight="1">
      <c r="A38" s="17" t="s">
        <v>37</v>
      </c>
      <c r="B38" s="18">
        <f>SUM(B4:B37)</f>
        <v>86824394</v>
      </c>
      <c r="C38" s="18">
        <f>SUM(C4:C37)</f>
        <v>83523820.48</v>
      </c>
      <c r="D38" s="20">
        <f t="shared" si="0"/>
        <v>96.19856428828055</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63</v>
      </c>
      <c r="B43" s="23"/>
      <c r="C43" s="23"/>
      <c r="D43" s="23"/>
    </row>
    <row r="44" spans="1:4" ht="16.5">
      <c r="A44" s="24" t="s">
        <v>64</v>
      </c>
      <c r="B44" s="23"/>
      <c r="C44" s="68" t="s">
        <v>62</v>
      </c>
      <c r="D44" s="68"/>
    </row>
  </sheetData>
  <sheetProtection/>
  <mergeCells count="4">
    <mergeCell ref="A1:D1"/>
    <mergeCell ref="B2:D2"/>
    <mergeCell ref="C40:D40"/>
    <mergeCell ref="C44:D44"/>
  </mergeCells>
  <printOptions/>
  <pageMargins left="0.3937008" right="0.3937008" top="0.3937008" bottom="0.3937008" header="0.3" footer="0.3"/>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2" width="19.28125" style="9" customWidth="1"/>
    <col min="3" max="3" width="19.28125" style="4" customWidth="1"/>
    <col min="4" max="4" width="14.28125" style="4" customWidth="1"/>
    <col min="5" max="16384" width="9.140625" style="4" customWidth="1"/>
  </cols>
  <sheetData>
    <row r="1" spans="1:4" ht="86.25" customHeight="1">
      <c r="A1" s="66" t="s">
        <v>82</v>
      </c>
      <c r="B1" s="66"/>
      <c r="C1" s="66"/>
      <c r="D1" s="66"/>
    </row>
    <row r="2" spans="1:4" ht="21" customHeight="1">
      <c r="A2" s="3" t="s">
        <v>0</v>
      </c>
      <c r="B2" s="67" t="s">
        <v>1</v>
      </c>
      <c r="C2" s="67"/>
      <c r="D2" s="67"/>
    </row>
    <row r="3" spans="1:4" ht="31.5">
      <c r="A3" s="7" t="s">
        <v>2</v>
      </c>
      <c r="B3" s="16" t="s">
        <v>51</v>
      </c>
      <c r="C3" s="16" t="s">
        <v>52</v>
      </c>
      <c r="D3" s="16" t="s">
        <v>53</v>
      </c>
    </row>
    <row r="4" spans="1:5" ht="15.75" customHeight="1">
      <c r="A4" s="1" t="s">
        <v>3</v>
      </c>
      <c r="B4" s="2">
        <v>888000</v>
      </c>
      <c r="C4" s="2">
        <v>888000</v>
      </c>
      <c r="D4" s="19">
        <f>C4/B4*100</f>
        <v>100</v>
      </c>
      <c r="E4" s="30"/>
    </row>
    <row r="5" spans="1:5" ht="15.75" customHeight="1">
      <c r="A5" s="1" t="s">
        <v>4</v>
      </c>
      <c r="B5" s="2">
        <v>144000</v>
      </c>
      <c r="C5" s="2">
        <v>139050</v>
      </c>
      <c r="D5" s="19">
        <f aca="true" t="shared" si="0" ref="D5:D38">C5/B5*100</f>
        <v>96.5625</v>
      </c>
      <c r="E5" s="30"/>
    </row>
    <row r="6" spans="1:5" ht="15.75" customHeight="1">
      <c r="A6" s="1" t="s">
        <v>5</v>
      </c>
      <c r="B6" s="2">
        <v>87000</v>
      </c>
      <c r="C6" s="2">
        <v>82500</v>
      </c>
      <c r="D6" s="19">
        <f t="shared" si="0"/>
        <v>94.82758620689656</v>
      </c>
      <c r="E6" s="30"/>
    </row>
    <row r="7" spans="1:5" ht="15.75" customHeight="1">
      <c r="A7" s="1" t="s">
        <v>6</v>
      </c>
      <c r="B7" s="2">
        <v>177000</v>
      </c>
      <c r="C7" s="2">
        <v>100900</v>
      </c>
      <c r="D7" s="19">
        <f t="shared" si="0"/>
        <v>57.00564971751413</v>
      </c>
      <c r="E7" s="30"/>
    </row>
    <row r="8" spans="1:5" ht="15.75" customHeight="1">
      <c r="A8" s="1" t="s">
        <v>7</v>
      </c>
      <c r="B8" s="2">
        <v>54000</v>
      </c>
      <c r="C8" s="2">
        <v>50500</v>
      </c>
      <c r="D8" s="19">
        <f t="shared" si="0"/>
        <v>93.51851851851852</v>
      </c>
      <c r="E8" s="30"/>
    </row>
    <row r="9" spans="1:5" ht="15.75" customHeight="1">
      <c r="A9" s="1" t="s">
        <v>8</v>
      </c>
      <c r="B9" s="2">
        <v>105000</v>
      </c>
      <c r="C9" s="2">
        <v>100326</v>
      </c>
      <c r="D9" s="19">
        <f t="shared" si="0"/>
        <v>95.54857142857142</v>
      </c>
      <c r="E9" s="30"/>
    </row>
    <row r="10" spans="1:5" ht="15.75" customHeight="1">
      <c r="A10" s="1" t="s">
        <v>9</v>
      </c>
      <c r="B10" s="2">
        <v>63000</v>
      </c>
      <c r="C10" s="2">
        <v>59000</v>
      </c>
      <c r="D10" s="19">
        <f t="shared" si="0"/>
        <v>93.65079365079364</v>
      </c>
      <c r="E10" s="30"/>
    </row>
    <row r="11" spans="1:5" ht="15.75" customHeight="1">
      <c r="A11" s="1" t="s">
        <v>10</v>
      </c>
      <c r="B11" s="2">
        <v>51000</v>
      </c>
      <c r="C11" s="2">
        <v>51000</v>
      </c>
      <c r="D11" s="19">
        <f t="shared" si="0"/>
        <v>100</v>
      </c>
      <c r="E11" s="30"/>
    </row>
    <row r="12" spans="1:5" ht="15.75" customHeight="1">
      <c r="A12" s="1" t="s">
        <v>11</v>
      </c>
      <c r="B12" s="2">
        <v>105000</v>
      </c>
      <c r="C12" s="2">
        <v>94662.62</v>
      </c>
      <c r="D12" s="19">
        <f t="shared" si="0"/>
        <v>90.15487619047619</v>
      </c>
      <c r="E12" s="30"/>
    </row>
    <row r="13" spans="1:5" ht="15.75" customHeight="1">
      <c r="A13" s="1" t="s">
        <v>12</v>
      </c>
      <c r="B13" s="2">
        <v>30000</v>
      </c>
      <c r="C13" s="2">
        <v>28500</v>
      </c>
      <c r="D13" s="19">
        <f t="shared" si="0"/>
        <v>95</v>
      </c>
      <c r="E13" s="30"/>
    </row>
    <row r="14" spans="1:5" ht="15.75" customHeight="1">
      <c r="A14" s="1" t="s">
        <v>13</v>
      </c>
      <c r="B14" s="2">
        <v>60000</v>
      </c>
      <c r="C14" s="2">
        <v>60000</v>
      </c>
      <c r="D14" s="19">
        <f t="shared" si="0"/>
        <v>100</v>
      </c>
      <c r="E14" s="30"/>
    </row>
    <row r="15" spans="1:5" ht="15.75" customHeight="1">
      <c r="A15" s="1" t="s">
        <v>14</v>
      </c>
      <c r="B15" s="2">
        <v>327000</v>
      </c>
      <c r="C15" s="2">
        <v>327000</v>
      </c>
      <c r="D15" s="19">
        <f t="shared" si="0"/>
        <v>100</v>
      </c>
      <c r="E15" s="30"/>
    </row>
    <row r="16" spans="1:5" ht="15.75" customHeight="1">
      <c r="A16" s="1" t="s">
        <v>15</v>
      </c>
      <c r="B16" s="2">
        <v>12000</v>
      </c>
      <c r="C16" s="2">
        <v>12000</v>
      </c>
      <c r="D16" s="19">
        <f t="shared" si="0"/>
        <v>100</v>
      </c>
      <c r="E16" s="30"/>
    </row>
    <row r="17" spans="1:5" ht="15.75" customHeight="1">
      <c r="A17" s="1" t="s">
        <v>16</v>
      </c>
      <c r="B17" s="2">
        <v>114000</v>
      </c>
      <c r="C17" s="2">
        <v>114000</v>
      </c>
      <c r="D17" s="19">
        <f t="shared" si="0"/>
        <v>100</v>
      </c>
      <c r="E17" s="30"/>
    </row>
    <row r="18" spans="1:5" ht="15.75" customHeight="1">
      <c r="A18" s="1" t="s">
        <v>17</v>
      </c>
      <c r="B18" s="2">
        <v>39000</v>
      </c>
      <c r="C18" s="2">
        <v>34500</v>
      </c>
      <c r="D18" s="19">
        <f t="shared" si="0"/>
        <v>88.46153846153845</v>
      </c>
      <c r="E18" s="30"/>
    </row>
    <row r="19" spans="1:5" ht="15.75" customHeight="1">
      <c r="A19" s="1" t="s">
        <v>18</v>
      </c>
      <c r="B19" s="2">
        <v>78000</v>
      </c>
      <c r="C19" s="2">
        <v>77000</v>
      </c>
      <c r="D19" s="19">
        <f t="shared" si="0"/>
        <v>98.71794871794873</v>
      </c>
      <c r="E19" s="30"/>
    </row>
    <row r="20" spans="1:5" ht="15.75" customHeight="1">
      <c r="A20" s="1" t="s">
        <v>19</v>
      </c>
      <c r="B20" s="2">
        <v>147000</v>
      </c>
      <c r="C20" s="2">
        <v>142000</v>
      </c>
      <c r="D20" s="19">
        <f t="shared" si="0"/>
        <v>96.5986394557823</v>
      </c>
      <c r="E20" s="30"/>
    </row>
    <row r="21" spans="1:5" ht="15.75" customHeight="1">
      <c r="A21" s="1" t="s">
        <v>20</v>
      </c>
      <c r="B21" s="2">
        <v>114000</v>
      </c>
      <c r="C21" s="2">
        <v>100833.32</v>
      </c>
      <c r="D21" s="19">
        <f t="shared" si="0"/>
        <v>88.4502807017544</v>
      </c>
      <c r="E21" s="30"/>
    </row>
    <row r="22" spans="1:5" ht="15.75" customHeight="1">
      <c r="A22" s="1" t="s">
        <v>21</v>
      </c>
      <c r="B22" s="2">
        <v>115939</v>
      </c>
      <c r="C22" s="2">
        <v>95718</v>
      </c>
      <c r="D22" s="19">
        <f t="shared" si="0"/>
        <v>82.55893185209464</v>
      </c>
      <c r="E22" s="30"/>
    </row>
    <row r="23" spans="1:5" ht="15.75" customHeight="1">
      <c r="A23" s="1" t="s">
        <v>22</v>
      </c>
      <c r="B23" s="2">
        <v>105000</v>
      </c>
      <c r="C23" s="2">
        <v>105000</v>
      </c>
      <c r="D23" s="19">
        <f t="shared" si="0"/>
        <v>100</v>
      </c>
      <c r="E23" s="30"/>
    </row>
    <row r="24" spans="1:5" ht="15.75" customHeight="1">
      <c r="A24" s="1" t="s">
        <v>23</v>
      </c>
      <c r="B24" s="2">
        <v>81000</v>
      </c>
      <c r="C24" s="2">
        <v>79830</v>
      </c>
      <c r="D24" s="19">
        <f t="shared" si="0"/>
        <v>98.55555555555556</v>
      </c>
      <c r="E24" s="30"/>
    </row>
    <row r="25" spans="1:5" ht="15.75" customHeight="1">
      <c r="A25" s="1" t="s">
        <v>24</v>
      </c>
      <c r="B25" s="2">
        <v>57000</v>
      </c>
      <c r="C25" s="2">
        <v>52200</v>
      </c>
      <c r="D25" s="19">
        <f t="shared" si="0"/>
        <v>91.57894736842105</v>
      </c>
      <c r="E25" s="30"/>
    </row>
    <row r="26" spans="1:5" ht="15.75" customHeight="1">
      <c r="A26" s="1" t="s">
        <v>25</v>
      </c>
      <c r="B26" s="2">
        <v>123000</v>
      </c>
      <c r="C26" s="2">
        <v>87350</v>
      </c>
      <c r="D26" s="19">
        <f t="shared" si="0"/>
        <v>71.01626016260163</v>
      </c>
      <c r="E26" s="30"/>
    </row>
    <row r="27" spans="1:5" ht="15.75" customHeight="1">
      <c r="A27" s="1" t="s">
        <v>26</v>
      </c>
      <c r="B27" s="2">
        <v>69000</v>
      </c>
      <c r="C27" s="2">
        <v>66500</v>
      </c>
      <c r="D27" s="19">
        <f t="shared" si="0"/>
        <v>96.37681159420289</v>
      </c>
      <c r="E27" s="30"/>
    </row>
    <row r="28" spans="1:5" ht="15.75" customHeight="1">
      <c r="A28" s="1" t="s">
        <v>27</v>
      </c>
      <c r="B28" s="2">
        <v>108000</v>
      </c>
      <c r="C28" s="2">
        <v>85853</v>
      </c>
      <c r="D28" s="19">
        <f t="shared" si="0"/>
        <v>79.49351851851851</v>
      </c>
      <c r="E28" s="30"/>
    </row>
    <row r="29" spans="1:5" ht="15.75" customHeight="1">
      <c r="A29" s="1" t="s">
        <v>28</v>
      </c>
      <c r="B29" s="2">
        <v>6000</v>
      </c>
      <c r="C29" s="2">
        <v>6000</v>
      </c>
      <c r="D29" s="19">
        <f t="shared" si="0"/>
        <v>100</v>
      </c>
      <c r="E29" s="30"/>
    </row>
    <row r="30" spans="1:5" ht="15.75" customHeight="1">
      <c r="A30" s="1" t="s">
        <v>29</v>
      </c>
      <c r="B30" s="2">
        <v>39000</v>
      </c>
      <c r="C30" s="2">
        <v>27000</v>
      </c>
      <c r="D30" s="19">
        <f t="shared" si="0"/>
        <v>69.23076923076923</v>
      </c>
      <c r="E30" s="30"/>
    </row>
    <row r="31" spans="1:5" ht="15.75" customHeight="1">
      <c r="A31" s="1" t="s">
        <v>30</v>
      </c>
      <c r="B31" s="2">
        <v>54000</v>
      </c>
      <c r="C31" s="2">
        <v>49500</v>
      </c>
      <c r="D31" s="19">
        <f t="shared" si="0"/>
        <v>91.66666666666666</v>
      </c>
      <c r="E31" s="30"/>
    </row>
    <row r="32" spans="1:5" ht="15.75" customHeight="1">
      <c r="A32" s="1" t="s">
        <v>31</v>
      </c>
      <c r="B32" s="2">
        <v>135000</v>
      </c>
      <c r="C32" s="2">
        <v>97000</v>
      </c>
      <c r="D32" s="19">
        <f t="shared" si="0"/>
        <v>71.85185185185186</v>
      </c>
      <c r="E32" s="30"/>
    </row>
    <row r="33" spans="1:5" ht="15.75" customHeight="1">
      <c r="A33" s="1" t="s">
        <v>32</v>
      </c>
      <c r="B33" s="2">
        <v>105000</v>
      </c>
      <c r="C33" s="2">
        <v>91850</v>
      </c>
      <c r="D33" s="19">
        <f t="shared" si="0"/>
        <v>87.47619047619047</v>
      </c>
      <c r="E33" s="30"/>
    </row>
    <row r="34" spans="1:5" ht="15.75" customHeight="1">
      <c r="A34" s="1" t="s">
        <v>33</v>
      </c>
      <c r="B34" s="2">
        <v>87000</v>
      </c>
      <c r="C34" s="2">
        <v>86680</v>
      </c>
      <c r="D34" s="19">
        <f t="shared" si="0"/>
        <v>99.63218390804597</v>
      </c>
      <c r="E34" s="30"/>
    </row>
    <row r="35" spans="1:5" ht="15.75" customHeight="1">
      <c r="A35" s="1" t="s">
        <v>34</v>
      </c>
      <c r="B35" s="2">
        <v>93800</v>
      </c>
      <c r="C35" s="2">
        <v>80666.68</v>
      </c>
      <c r="D35" s="19">
        <f t="shared" si="0"/>
        <v>85.99859275053305</v>
      </c>
      <c r="E35" s="30"/>
    </row>
    <row r="36" spans="1:5" ht="15.75" customHeight="1">
      <c r="A36" s="1" t="s">
        <v>35</v>
      </c>
      <c r="B36" s="2">
        <v>39000</v>
      </c>
      <c r="C36" s="2">
        <v>34500</v>
      </c>
      <c r="D36" s="19">
        <f t="shared" si="0"/>
        <v>88.46153846153845</v>
      </c>
      <c r="E36" s="30"/>
    </row>
    <row r="37" spans="1:5" ht="15.75" customHeight="1" hidden="1">
      <c r="A37" s="1" t="s">
        <v>36</v>
      </c>
      <c r="B37" s="2">
        <v>0</v>
      </c>
      <c r="D37" s="19" t="e">
        <f t="shared" si="0"/>
        <v>#DIV/0!</v>
      </c>
      <c r="E37" s="30"/>
    </row>
    <row r="38" spans="1:5" ht="18" customHeight="1">
      <c r="A38" s="17" t="s">
        <v>37</v>
      </c>
      <c r="B38" s="18">
        <f>SUM(B4:B37)</f>
        <v>3812739</v>
      </c>
      <c r="C38" s="18">
        <f>SUM(C4:C37)</f>
        <v>3507419.62</v>
      </c>
      <c r="D38" s="20">
        <f t="shared" si="0"/>
        <v>91.99212482155217</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63</v>
      </c>
      <c r="B43" s="23"/>
      <c r="C43" s="23"/>
      <c r="D43" s="23"/>
    </row>
    <row r="44" spans="1:4" ht="16.5">
      <c r="A44" s="24" t="s">
        <v>64</v>
      </c>
      <c r="B44" s="23"/>
      <c r="C44" s="68" t="s">
        <v>62</v>
      </c>
      <c r="D44" s="68"/>
    </row>
  </sheetData>
  <sheetProtection/>
  <mergeCells count="4">
    <mergeCell ref="A1:D1"/>
    <mergeCell ref="B2:D2"/>
    <mergeCell ref="C40:D40"/>
    <mergeCell ref="C44:D44"/>
  </mergeCells>
  <printOptions/>
  <pageMargins left="0.3937008" right="0.3937008" top="0.3937008" bottom="0.3937008"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3" width="19.28125" style="4" customWidth="1"/>
    <col min="4" max="4" width="14.28125" style="4" customWidth="1"/>
    <col min="5" max="16384" width="9.140625" style="4" customWidth="1"/>
  </cols>
  <sheetData>
    <row r="1" spans="1:4" ht="119.25" customHeight="1">
      <c r="A1" s="66" t="s">
        <v>83</v>
      </c>
      <c r="B1" s="66"/>
      <c r="C1" s="66"/>
      <c r="D1" s="66"/>
    </row>
    <row r="2" spans="1:4" ht="21" customHeight="1">
      <c r="A2" s="3" t="s">
        <v>0</v>
      </c>
      <c r="B2" s="67" t="s">
        <v>1</v>
      </c>
      <c r="C2" s="67"/>
      <c r="D2" s="67"/>
    </row>
    <row r="3" spans="1:4" ht="31.5">
      <c r="A3" s="7" t="s">
        <v>2</v>
      </c>
      <c r="B3" s="16" t="s">
        <v>51</v>
      </c>
      <c r="C3" s="16" t="s">
        <v>52</v>
      </c>
      <c r="D3" s="16" t="s">
        <v>53</v>
      </c>
    </row>
    <row r="4" spans="1:5" ht="15.75" customHeight="1">
      <c r="A4" s="1" t="s">
        <v>3</v>
      </c>
      <c r="B4" s="2">
        <v>79849600</v>
      </c>
      <c r="C4" s="2">
        <v>77472577.79</v>
      </c>
      <c r="D4" s="19">
        <f>C4/B4*100</f>
        <v>97.02312571384203</v>
      </c>
      <c r="E4" s="30"/>
    </row>
    <row r="5" spans="1:5" ht="15.75" customHeight="1">
      <c r="A5" s="1" t="s">
        <v>4</v>
      </c>
      <c r="B5" s="2">
        <v>22035900</v>
      </c>
      <c r="C5" s="2">
        <v>21625086</v>
      </c>
      <c r="D5" s="19">
        <f aca="true" t="shared" si="0" ref="D5:D38">C5/B5*100</f>
        <v>98.13570582549386</v>
      </c>
      <c r="E5" s="30"/>
    </row>
    <row r="6" spans="1:5" ht="15.75" customHeight="1">
      <c r="A6" s="1" t="s">
        <v>5</v>
      </c>
      <c r="B6" s="2">
        <v>12202500</v>
      </c>
      <c r="C6" s="2">
        <v>12202500</v>
      </c>
      <c r="D6" s="19">
        <f t="shared" si="0"/>
        <v>100</v>
      </c>
      <c r="E6" s="30"/>
    </row>
    <row r="7" spans="1:5" ht="15.75" customHeight="1">
      <c r="A7" s="1" t="s">
        <v>6</v>
      </c>
      <c r="B7" s="2">
        <v>10648200</v>
      </c>
      <c r="C7" s="2">
        <v>10648200</v>
      </c>
      <c r="D7" s="19">
        <f t="shared" si="0"/>
        <v>100</v>
      </c>
      <c r="E7" s="30"/>
    </row>
    <row r="8" spans="1:5" ht="15.75" customHeight="1">
      <c r="A8" s="1" t="s">
        <v>7</v>
      </c>
      <c r="B8" s="2">
        <v>8481200</v>
      </c>
      <c r="C8" s="2">
        <v>7456319.78</v>
      </c>
      <c r="D8" s="19">
        <f t="shared" si="0"/>
        <v>87.91585836909871</v>
      </c>
      <c r="E8" s="30"/>
    </row>
    <row r="9" spans="1:5" ht="15.75" customHeight="1">
      <c r="A9" s="1" t="s">
        <v>8</v>
      </c>
      <c r="B9" s="2">
        <v>3996600</v>
      </c>
      <c r="C9" s="2">
        <v>3827276.27</v>
      </c>
      <c r="D9" s="19">
        <f t="shared" si="0"/>
        <v>95.76330555972577</v>
      </c>
      <c r="E9" s="30"/>
    </row>
    <row r="10" spans="1:5" ht="15.75" customHeight="1">
      <c r="A10" s="1" t="s">
        <v>9</v>
      </c>
      <c r="B10" s="2">
        <v>4339800</v>
      </c>
      <c r="C10" s="2">
        <v>4328339.07</v>
      </c>
      <c r="D10" s="19">
        <f t="shared" si="0"/>
        <v>99.7359111018941</v>
      </c>
      <c r="E10" s="30"/>
    </row>
    <row r="11" spans="1:5" ht="15.75" customHeight="1">
      <c r="A11" s="1" t="s">
        <v>10</v>
      </c>
      <c r="B11" s="2">
        <v>9711200</v>
      </c>
      <c r="C11" s="2">
        <v>9711200</v>
      </c>
      <c r="D11" s="19">
        <f t="shared" si="0"/>
        <v>100</v>
      </c>
      <c r="E11" s="30"/>
    </row>
    <row r="12" spans="1:5" ht="15.75" customHeight="1">
      <c r="A12" s="1" t="s">
        <v>11</v>
      </c>
      <c r="B12" s="2">
        <v>5747900</v>
      </c>
      <c r="C12" s="2">
        <v>5647843.3</v>
      </c>
      <c r="D12" s="19">
        <f t="shared" si="0"/>
        <v>98.25924772525619</v>
      </c>
      <c r="E12" s="30"/>
    </row>
    <row r="13" spans="1:5" ht="15.75" customHeight="1">
      <c r="A13" s="1" t="s">
        <v>12</v>
      </c>
      <c r="B13" s="2">
        <v>3920600</v>
      </c>
      <c r="C13" s="2">
        <v>3902609.42</v>
      </c>
      <c r="D13" s="19">
        <f t="shared" si="0"/>
        <v>99.54112686833648</v>
      </c>
      <c r="E13" s="30"/>
    </row>
    <row r="14" spans="1:5" ht="15.75" customHeight="1">
      <c r="A14" s="1" t="s">
        <v>13</v>
      </c>
      <c r="B14" s="2">
        <v>6355400</v>
      </c>
      <c r="C14" s="2">
        <v>6355400</v>
      </c>
      <c r="D14" s="19">
        <f t="shared" si="0"/>
        <v>100</v>
      </c>
      <c r="E14" s="30"/>
    </row>
    <row r="15" spans="1:5" ht="15.75" customHeight="1">
      <c r="A15" s="1" t="s">
        <v>14</v>
      </c>
      <c r="B15" s="2">
        <v>14721600</v>
      </c>
      <c r="C15" s="2">
        <v>14664472.66</v>
      </c>
      <c r="D15" s="19">
        <f t="shared" si="0"/>
        <v>99.61194883708293</v>
      </c>
      <c r="E15" s="30"/>
    </row>
    <row r="16" spans="1:5" ht="15.75" customHeight="1">
      <c r="A16" s="1" t="s">
        <v>15</v>
      </c>
      <c r="B16" s="2">
        <v>5224900</v>
      </c>
      <c r="C16" s="2">
        <v>5104174.39</v>
      </c>
      <c r="D16" s="19">
        <f t="shared" si="0"/>
        <v>97.68941778790024</v>
      </c>
      <c r="E16" s="30"/>
    </row>
    <row r="17" spans="1:5" ht="15.75" customHeight="1">
      <c r="A17" s="1" t="s">
        <v>16</v>
      </c>
      <c r="B17" s="2">
        <v>12762600</v>
      </c>
      <c r="C17" s="2">
        <v>12762600</v>
      </c>
      <c r="D17" s="19">
        <f t="shared" si="0"/>
        <v>100</v>
      </c>
      <c r="E17" s="30"/>
    </row>
    <row r="18" spans="1:5" ht="15.75" customHeight="1">
      <c r="A18" s="1" t="s">
        <v>17</v>
      </c>
      <c r="B18" s="2">
        <v>5976800</v>
      </c>
      <c r="C18" s="2">
        <v>5976800</v>
      </c>
      <c r="D18" s="19">
        <f t="shared" si="0"/>
        <v>100</v>
      </c>
      <c r="E18" s="30"/>
    </row>
    <row r="19" spans="1:5" ht="15.75" customHeight="1">
      <c r="A19" s="1" t="s">
        <v>18</v>
      </c>
      <c r="B19" s="2">
        <v>11356300</v>
      </c>
      <c r="C19" s="2">
        <v>11278967.52</v>
      </c>
      <c r="D19" s="19">
        <f t="shared" si="0"/>
        <v>99.31903454470205</v>
      </c>
      <c r="E19" s="30"/>
    </row>
    <row r="20" spans="1:5" ht="15.75" customHeight="1">
      <c r="A20" s="1" t="s">
        <v>19</v>
      </c>
      <c r="B20" s="2">
        <v>7763200</v>
      </c>
      <c r="C20" s="2">
        <v>7714824</v>
      </c>
      <c r="D20" s="19">
        <f t="shared" si="0"/>
        <v>99.37685490519374</v>
      </c>
      <c r="E20" s="30"/>
    </row>
    <row r="21" spans="1:5" ht="15.75" customHeight="1">
      <c r="A21" s="1" t="s">
        <v>20</v>
      </c>
      <c r="B21" s="2">
        <v>11295500</v>
      </c>
      <c r="C21" s="2">
        <v>11194113.16</v>
      </c>
      <c r="D21" s="19">
        <f t="shared" si="0"/>
        <v>99.10241388163428</v>
      </c>
      <c r="E21" s="30"/>
    </row>
    <row r="22" spans="1:5" ht="15.75" customHeight="1">
      <c r="A22" s="1" t="s">
        <v>21</v>
      </c>
      <c r="B22" s="2">
        <v>10496800</v>
      </c>
      <c r="C22" s="2">
        <v>10496800</v>
      </c>
      <c r="D22" s="19">
        <f t="shared" si="0"/>
        <v>100</v>
      </c>
      <c r="E22" s="30"/>
    </row>
    <row r="23" spans="1:5" ht="15.75" customHeight="1">
      <c r="A23" s="1" t="s">
        <v>22</v>
      </c>
      <c r="B23" s="2">
        <v>7085500</v>
      </c>
      <c r="C23" s="2">
        <v>7063839.48</v>
      </c>
      <c r="D23" s="19">
        <f t="shared" si="0"/>
        <v>99.69429793239716</v>
      </c>
      <c r="E23" s="30"/>
    </row>
    <row r="24" spans="1:5" ht="15.75" customHeight="1">
      <c r="A24" s="1" t="s">
        <v>23</v>
      </c>
      <c r="B24" s="2">
        <v>5815700</v>
      </c>
      <c r="C24" s="2">
        <v>5815700</v>
      </c>
      <c r="D24" s="19">
        <f t="shared" si="0"/>
        <v>100</v>
      </c>
      <c r="E24" s="30"/>
    </row>
    <row r="25" spans="1:5" ht="15.75" customHeight="1">
      <c r="A25" s="1" t="s">
        <v>24</v>
      </c>
      <c r="B25" s="2">
        <v>4725100</v>
      </c>
      <c r="C25" s="2">
        <v>4725100</v>
      </c>
      <c r="D25" s="19">
        <f t="shared" si="0"/>
        <v>100</v>
      </c>
      <c r="E25" s="30"/>
    </row>
    <row r="26" spans="1:5" ht="15.75" customHeight="1">
      <c r="A26" s="1" t="s">
        <v>25</v>
      </c>
      <c r="B26" s="2">
        <v>8832600</v>
      </c>
      <c r="C26" s="2">
        <v>8832600</v>
      </c>
      <c r="D26" s="19">
        <f t="shared" si="0"/>
        <v>100</v>
      </c>
      <c r="E26" s="30"/>
    </row>
    <row r="27" spans="1:5" ht="15.75" customHeight="1">
      <c r="A27" s="1" t="s">
        <v>26</v>
      </c>
      <c r="B27" s="2">
        <v>7563500</v>
      </c>
      <c r="C27" s="2">
        <v>7169264.07</v>
      </c>
      <c r="D27" s="19">
        <f t="shared" si="0"/>
        <v>94.78765214517088</v>
      </c>
      <c r="E27" s="30"/>
    </row>
    <row r="28" spans="1:5" ht="15.75" customHeight="1">
      <c r="A28" s="1" t="s">
        <v>27</v>
      </c>
      <c r="B28" s="2">
        <v>7134100</v>
      </c>
      <c r="C28" s="2">
        <v>7077357.11</v>
      </c>
      <c r="D28" s="19">
        <f t="shared" si="0"/>
        <v>99.20462440952609</v>
      </c>
      <c r="E28" s="30"/>
    </row>
    <row r="29" spans="1:5" ht="15.75" customHeight="1">
      <c r="A29" s="1" t="s">
        <v>28</v>
      </c>
      <c r="B29" s="2">
        <v>27543000</v>
      </c>
      <c r="C29" s="2">
        <v>25714894.64</v>
      </c>
      <c r="D29" s="19">
        <f t="shared" si="0"/>
        <v>93.36272243401227</v>
      </c>
      <c r="E29" s="30"/>
    </row>
    <row r="30" spans="1:5" ht="15.75" customHeight="1">
      <c r="A30" s="1" t="s">
        <v>29</v>
      </c>
      <c r="B30" s="2">
        <v>10414400</v>
      </c>
      <c r="C30" s="2">
        <v>10414400</v>
      </c>
      <c r="D30" s="19">
        <f t="shared" si="0"/>
        <v>100</v>
      </c>
      <c r="E30" s="30"/>
    </row>
    <row r="31" spans="1:5" ht="15.75" customHeight="1">
      <c r="A31" s="1" t="s">
        <v>30</v>
      </c>
      <c r="B31" s="2">
        <v>8284300</v>
      </c>
      <c r="C31" s="2">
        <v>8136514.78</v>
      </c>
      <c r="D31" s="19">
        <f t="shared" si="0"/>
        <v>98.21608077930544</v>
      </c>
      <c r="E31" s="30"/>
    </row>
    <row r="32" spans="1:5" ht="15.75" customHeight="1">
      <c r="A32" s="1" t="s">
        <v>31</v>
      </c>
      <c r="B32" s="2">
        <v>9013500</v>
      </c>
      <c r="C32" s="2">
        <v>9013500</v>
      </c>
      <c r="D32" s="19">
        <f t="shared" si="0"/>
        <v>100</v>
      </c>
      <c r="E32" s="30"/>
    </row>
    <row r="33" spans="1:5" ht="15.75" customHeight="1">
      <c r="A33" s="1" t="s">
        <v>32</v>
      </c>
      <c r="B33" s="2">
        <v>5687700</v>
      </c>
      <c r="C33" s="2">
        <v>5636881.31</v>
      </c>
      <c r="D33" s="19">
        <f t="shared" si="0"/>
        <v>99.10651599064647</v>
      </c>
      <c r="E33" s="30"/>
    </row>
    <row r="34" spans="1:5" ht="15.75" customHeight="1">
      <c r="A34" s="1" t="s">
        <v>33</v>
      </c>
      <c r="B34" s="2">
        <v>13608800</v>
      </c>
      <c r="C34" s="2">
        <v>13557158</v>
      </c>
      <c r="D34" s="19">
        <f t="shared" si="0"/>
        <v>99.62052495444125</v>
      </c>
      <c r="E34" s="30"/>
    </row>
    <row r="35" spans="1:5" ht="15.75" customHeight="1">
      <c r="A35" s="1" t="s">
        <v>34</v>
      </c>
      <c r="B35" s="2">
        <v>6663900</v>
      </c>
      <c r="C35" s="2">
        <v>6663900</v>
      </c>
      <c r="D35" s="19">
        <f t="shared" si="0"/>
        <v>100</v>
      </c>
      <c r="E35" s="30"/>
    </row>
    <row r="36" spans="1:5" ht="15.75" customHeight="1">
      <c r="A36" s="1" t="s">
        <v>35</v>
      </c>
      <c r="B36" s="2">
        <v>11158500</v>
      </c>
      <c r="C36" s="2">
        <v>11094066.19</v>
      </c>
      <c r="D36" s="19">
        <f t="shared" si="0"/>
        <v>99.422558498006</v>
      </c>
      <c r="E36" s="30"/>
    </row>
    <row r="37" spans="1:5" ht="15.75" customHeight="1" hidden="1">
      <c r="A37" s="1" t="s">
        <v>36</v>
      </c>
      <c r="B37" s="2">
        <v>0</v>
      </c>
      <c r="D37" s="19" t="e">
        <f t="shared" si="0"/>
        <v>#DIV/0!</v>
      </c>
      <c r="E37" s="30"/>
    </row>
    <row r="38" spans="1:5" ht="18" customHeight="1">
      <c r="A38" s="17" t="s">
        <v>37</v>
      </c>
      <c r="B38" s="18">
        <f>SUM(B4:B37)</f>
        <v>380417200</v>
      </c>
      <c r="C38" s="18">
        <f>SUM(C4:C37)</f>
        <v>373285278.93999994</v>
      </c>
      <c r="D38" s="20">
        <f t="shared" si="0"/>
        <v>98.1252369608945</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63</v>
      </c>
      <c r="B43" s="23"/>
      <c r="C43" s="23"/>
      <c r="D43" s="23"/>
    </row>
    <row r="44" spans="1:4" ht="16.5">
      <c r="A44" s="24" t="s">
        <v>64</v>
      </c>
      <c r="B44" s="23"/>
      <c r="C44" s="68" t="s">
        <v>62</v>
      </c>
      <c r="D44" s="68"/>
    </row>
  </sheetData>
  <sheetProtection/>
  <mergeCells count="4">
    <mergeCell ref="A1:D1"/>
    <mergeCell ref="B2:D2"/>
    <mergeCell ref="C40:D40"/>
    <mergeCell ref="C44:D44"/>
  </mergeCells>
  <printOptions/>
  <pageMargins left="0.3937008" right="0.3937008" top="0.3937008" bottom="0.3937008" header="0.3" footer="0.3"/>
  <pageSetup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L44"/>
  <sheetViews>
    <sheetView view="pageBreakPreview" zoomScaleSheetLayoutView="100" zoomScalePageLayoutView="0" workbookViewId="0" topLeftCell="A1">
      <selection activeCell="A1" sqref="A1:J1"/>
    </sheetView>
  </sheetViews>
  <sheetFormatPr defaultColWidth="9.140625" defaultRowHeight="12.75"/>
  <cols>
    <col min="1" max="1" width="26.00390625" style="4" customWidth="1"/>
    <col min="2" max="2" width="15.8515625" style="9" customWidth="1"/>
    <col min="3" max="3" width="15.8515625" style="4" customWidth="1"/>
    <col min="4" max="4" width="13.00390625" style="4" customWidth="1"/>
    <col min="5" max="6" width="15.8515625" style="4" customWidth="1"/>
    <col min="7" max="7" width="13.00390625" style="4" customWidth="1"/>
    <col min="8" max="9" width="15.8515625" style="4" customWidth="1"/>
    <col min="10" max="10" width="13.00390625" style="4" customWidth="1"/>
    <col min="12" max="16384" width="9.140625" style="4" customWidth="1"/>
  </cols>
  <sheetData>
    <row r="1" spans="1:10" s="31" customFormat="1" ht="67.5" customHeight="1">
      <c r="A1" s="74" t="s">
        <v>88</v>
      </c>
      <c r="B1" s="74"/>
      <c r="C1" s="74"/>
      <c r="D1" s="74"/>
      <c r="E1" s="74"/>
      <c r="F1" s="74"/>
      <c r="G1" s="74"/>
      <c r="H1" s="74"/>
      <c r="I1" s="74"/>
      <c r="J1" s="74"/>
    </row>
    <row r="2" s="31" customFormat="1" ht="15.75" customHeight="1">
      <c r="J2" s="47" t="s">
        <v>1</v>
      </c>
    </row>
    <row r="3" spans="1:10" s="31" customFormat="1" ht="22.5" customHeight="1">
      <c r="A3" s="75" t="s">
        <v>2</v>
      </c>
      <c r="B3" s="77" t="s">
        <v>84</v>
      </c>
      <c r="C3" s="78"/>
      <c r="D3" s="79"/>
      <c r="E3" s="77" t="s">
        <v>85</v>
      </c>
      <c r="F3" s="78"/>
      <c r="G3" s="79"/>
      <c r="H3" s="77" t="s">
        <v>86</v>
      </c>
      <c r="I3" s="78"/>
      <c r="J3" s="79"/>
    </row>
    <row r="4" spans="1:10" s="31" customFormat="1" ht="34.5" customHeight="1">
      <c r="A4" s="76"/>
      <c r="B4" s="43" t="s">
        <v>51</v>
      </c>
      <c r="C4" s="43" t="s">
        <v>52</v>
      </c>
      <c r="D4" s="43" t="s">
        <v>53</v>
      </c>
      <c r="E4" s="44" t="s">
        <v>51</v>
      </c>
      <c r="F4" s="45" t="s">
        <v>52</v>
      </c>
      <c r="G4" s="46" t="s">
        <v>53</v>
      </c>
      <c r="H4" s="43" t="s">
        <v>51</v>
      </c>
      <c r="I4" s="43" t="s">
        <v>52</v>
      </c>
      <c r="J4" s="43" t="s">
        <v>53</v>
      </c>
    </row>
    <row r="5" spans="1:12" s="31" customFormat="1" ht="15.75">
      <c r="A5" s="32" t="s">
        <v>3</v>
      </c>
      <c r="B5" s="33">
        <f>E5+H5</f>
        <v>52730601</v>
      </c>
      <c r="C5" s="33">
        <f>F5+I5</f>
        <v>52730601</v>
      </c>
      <c r="D5" s="34">
        <f aca="true" t="shared" si="0" ref="D5:D37">ROUND(C5/B5*100,2)</f>
        <v>100</v>
      </c>
      <c r="E5" s="35">
        <v>52730601</v>
      </c>
      <c r="F5" s="35">
        <v>52730601</v>
      </c>
      <c r="G5" s="34">
        <f aca="true" t="shared" si="1" ref="G5:G36">ROUND(F5/E5*100,2)</f>
        <v>100</v>
      </c>
      <c r="H5" s="36">
        <v>0</v>
      </c>
      <c r="I5" s="36">
        <v>0</v>
      </c>
      <c r="J5" s="36">
        <v>0</v>
      </c>
      <c r="L5" s="65"/>
    </row>
    <row r="6" spans="1:12" s="31" customFormat="1" ht="15.75">
      <c r="A6" s="32" t="s">
        <v>4</v>
      </c>
      <c r="B6" s="33">
        <f aca="true" t="shared" si="2" ref="B6:C37">E6+H6</f>
        <v>8011575</v>
      </c>
      <c r="C6" s="33">
        <f t="shared" si="2"/>
        <v>8011575</v>
      </c>
      <c r="D6" s="34">
        <f t="shared" si="0"/>
        <v>100</v>
      </c>
      <c r="E6" s="35">
        <v>4450875</v>
      </c>
      <c r="F6" s="35">
        <v>4450875</v>
      </c>
      <c r="G6" s="34">
        <f t="shared" si="1"/>
        <v>100</v>
      </c>
      <c r="H6" s="36">
        <v>3560700</v>
      </c>
      <c r="I6" s="36">
        <v>3560700</v>
      </c>
      <c r="J6" s="36">
        <f aca="true" t="shared" si="3" ref="J6:J37">ROUND(I6/H6*100,1)</f>
        <v>100</v>
      </c>
      <c r="L6" s="65"/>
    </row>
    <row r="7" spans="1:12" s="31" customFormat="1" ht="15.75">
      <c r="A7" s="32" t="s">
        <v>5</v>
      </c>
      <c r="B7" s="33">
        <f t="shared" si="2"/>
        <v>7121400</v>
      </c>
      <c r="C7" s="33">
        <f t="shared" si="2"/>
        <v>7121400</v>
      </c>
      <c r="D7" s="34">
        <f t="shared" si="0"/>
        <v>100</v>
      </c>
      <c r="E7" s="35">
        <v>5341050</v>
      </c>
      <c r="F7" s="35">
        <v>5341050</v>
      </c>
      <c r="G7" s="34">
        <f t="shared" si="1"/>
        <v>100</v>
      </c>
      <c r="H7" s="36">
        <v>1780350</v>
      </c>
      <c r="I7" s="36">
        <v>1780350</v>
      </c>
      <c r="J7" s="36">
        <f t="shared" si="3"/>
        <v>100</v>
      </c>
      <c r="L7" s="65"/>
    </row>
    <row r="8" spans="1:12" s="31" customFormat="1" ht="15.75">
      <c r="A8" s="32" t="s">
        <v>6</v>
      </c>
      <c r="B8" s="33">
        <f t="shared" si="2"/>
        <v>6231225</v>
      </c>
      <c r="C8" s="33">
        <f t="shared" si="2"/>
        <v>6231225</v>
      </c>
      <c r="D8" s="34">
        <f t="shared" si="0"/>
        <v>100</v>
      </c>
      <c r="E8" s="35">
        <v>3560700</v>
      </c>
      <c r="F8" s="35">
        <v>3560700</v>
      </c>
      <c r="G8" s="34">
        <f t="shared" si="1"/>
        <v>100</v>
      </c>
      <c r="H8" s="36">
        <v>2670525</v>
      </c>
      <c r="I8" s="36">
        <v>2670525</v>
      </c>
      <c r="J8" s="36">
        <f t="shared" si="3"/>
        <v>100</v>
      </c>
      <c r="L8" s="65"/>
    </row>
    <row r="9" spans="1:12" s="31" customFormat="1" ht="15.75">
      <c r="A9" s="32" t="s">
        <v>7</v>
      </c>
      <c r="B9" s="33">
        <f t="shared" si="2"/>
        <v>6231225</v>
      </c>
      <c r="C9" s="33">
        <f t="shared" si="2"/>
        <v>6231225</v>
      </c>
      <c r="D9" s="34">
        <f t="shared" si="0"/>
        <v>100</v>
      </c>
      <c r="E9" s="35">
        <v>2670525</v>
      </c>
      <c r="F9" s="35">
        <v>2670525</v>
      </c>
      <c r="G9" s="34">
        <f t="shared" si="1"/>
        <v>100</v>
      </c>
      <c r="H9" s="36">
        <v>3560700</v>
      </c>
      <c r="I9" s="36">
        <v>3560700</v>
      </c>
      <c r="J9" s="36">
        <f t="shared" si="3"/>
        <v>100</v>
      </c>
      <c r="L9" s="65"/>
    </row>
    <row r="10" spans="1:12" s="31" customFormat="1" ht="15.75">
      <c r="A10" s="32" t="s">
        <v>8</v>
      </c>
      <c r="B10" s="33">
        <f t="shared" si="2"/>
        <v>890175</v>
      </c>
      <c r="C10" s="33">
        <f t="shared" si="2"/>
        <v>890175</v>
      </c>
      <c r="D10" s="34">
        <f t="shared" si="0"/>
        <v>100</v>
      </c>
      <c r="E10" s="35">
        <v>890175</v>
      </c>
      <c r="F10" s="35">
        <v>890175</v>
      </c>
      <c r="G10" s="34">
        <f t="shared" si="1"/>
        <v>100</v>
      </c>
      <c r="H10" s="36">
        <v>0</v>
      </c>
      <c r="I10" s="36">
        <v>0</v>
      </c>
      <c r="J10" s="36">
        <v>0</v>
      </c>
      <c r="L10" s="65"/>
    </row>
    <row r="11" spans="1:12" s="31" customFormat="1" ht="15.75">
      <c r="A11" s="32" t="s">
        <v>9</v>
      </c>
      <c r="B11" s="33">
        <f t="shared" si="2"/>
        <v>2670525</v>
      </c>
      <c r="C11" s="33">
        <f t="shared" si="2"/>
        <v>2670525</v>
      </c>
      <c r="D11" s="34">
        <f t="shared" si="0"/>
        <v>100</v>
      </c>
      <c r="E11" s="35">
        <v>890175</v>
      </c>
      <c r="F11" s="35">
        <v>890175</v>
      </c>
      <c r="G11" s="34">
        <f t="shared" si="1"/>
        <v>100</v>
      </c>
      <c r="H11" s="36">
        <v>1780350</v>
      </c>
      <c r="I11" s="36">
        <v>1780350</v>
      </c>
      <c r="J11" s="36">
        <f t="shared" si="3"/>
        <v>100</v>
      </c>
      <c r="L11" s="65"/>
    </row>
    <row r="12" spans="1:12" s="31" customFormat="1" ht="15.75">
      <c r="A12" s="32" t="s">
        <v>10</v>
      </c>
      <c r="B12" s="33">
        <f t="shared" si="2"/>
        <v>22254375</v>
      </c>
      <c r="C12" s="33">
        <f t="shared" si="2"/>
        <v>22254375</v>
      </c>
      <c r="D12" s="34">
        <f t="shared" si="0"/>
        <v>100</v>
      </c>
      <c r="E12" s="35">
        <v>7121400</v>
      </c>
      <c r="F12" s="35">
        <v>7121400</v>
      </c>
      <c r="G12" s="34">
        <f t="shared" si="1"/>
        <v>100</v>
      </c>
      <c r="H12" s="36">
        <v>15132975</v>
      </c>
      <c r="I12" s="36">
        <v>15132975</v>
      </c>
      <c r="J12" s="36">
        <f t="shared" si="3"/>
        <v>100</v>
      </c>
      <c r="L12" s="65"/>
    </row>
    <row r="13" spans="1:12" s="31" customFormat="1" ht="15.75">
      <c r="A13" s="32" t="s">
        <v>11</v>
      </c>
      <c r="B13" s="33">
        <f t="shared" si="2"/>
        <v>890175</v>
      </c>
      <c r="C13" s="33">
        <f t="shared" si="2"/>
        <v>890175</v>
      </c>
      <c r="D13" s="34">
        <f t="shared" si="0"/>
        <v>100</v>
      </c>
      <c r="E13" s="35">
        <v>890175</v>
      </c>
      <c r="F13" s="35">
        <v>890175</v>
      </c>
      <c r="G13" s="34">
        <f t="shared" si="1"/>
        <v>100</v>
      </c>
      <c r="H13" s="36">
        <v>0</v>
      </c>
      <c r="I13" s="36">
        <v>0</v>
      </c>
      <c r="J13" s="36">
        <v>0</v>
      </c>
      <c r="L13" s="65"/>
    </row>
    <row r="14" spans="1:12" s="31" customFormat="1" ht="15.75">
      <c r="A14" s="32" t="s">
        <v>12</v>
      </c>
      <c r="B14" s="33">
        <f t="shared" si="2"/>
        <v>890175</v>
      </c>
      <c r="C14" s="33">
        <f t="shared" si="2"/>
        <v>890175</v>
      </c>
      <c r="D14" s="34">
        <f>ROUND(C14/B14*100,2)</f>
        <v>100</v>
      </c>
      <c r="E14" s="35">
        <v>890175</v>
      </c>
      <c r="F14" s="35">
        <v>890175</v>
      </c>
      <c r="G14" s="34">
        <f t="shared" si="1"/>
        <v>100</v>
      </c>
      <c r="H14" s="36">
        <v>0</v>
      </c>
      <c r="I14" s="36">
        <v>0</v>
      </c>
      <c r="J14" s="36">
        <v>0</v>
      </c>
      <c r="L14" s="65"/>
    </row>
    <row r="15" spans="1:12" s="31" customFormat="1" ht="15.75">
      <c r="A15" s="32" t="s">
        <v>13</v>
      </c>
      <c r="B15" s="33">
        <f t="shared" si="2"/>
        <v>5341050</v>
      </c>
      <c r="C15" s="33">
        <f t="shared" si="2"/>
        <v>5341050</v>
      </c>
      <c r="D15" s="34">
        <f t="shared" si="0"/>
        <v>100</v>
      </c>
      <c r="E15" s="35">
        <v>2670525</v>
      </c>
      <c r="F15" s="35">
        <v>2670525</v>
      </c>
      <c r="G15" s="34">
        <f t="shared" si="1"/>
        <v>100</v>
      </c>
      <c r="H15" s="36">
        <v>2670525</v>
      </c>
      <c r="I15" s="36">
        <v>2670525</v>
      </c>
      <c r="J15" s="36">
        <f t="shared" si="3"/>
        <v>100</v>
      </c>
      <c r="L15" s="65"/>
    </row>
    <row r="16" spans="1:12" s="31" customFormat="1" ht="15.75">
      <c r="A16" s="32" t="s">
        <v>14</v>
      </c>
      <c r="B16" s="33">
        <f t="shared" si="2"/>
        <v>16913325</v>
      </c>
      <c r="C16" s="33">
        <f t="shared" si="2"/>
        <v>16913325</v>
      </c>
      <c r="D16" s="34">
        <f t="shared" si="0"/>
        <v>100</v>
      </c>
      <c r="E16" s="35">
        <v>4450875</v>
      </c>
      <c r="F16" s="35">
        <v>4450875</v>
      </c>
      <c r="G16" s="34">
        <f t="shared" si="1"/>
        <v>100</v>
      </c>
      <c r="H16" s="36">
        <v>12462450</v>
      </c>
      <c r="I16" s="36">
        <v>12462450</v>
      </c>
      <c r="J16" s="36">
        <f t="shared" si="3"/>
        <v>100</v>
      </c>
      <c r="L16" s="65"/>
    </row>
    <row r="17" spans="1:12" s="31" customFormat="1" ht="15.75">
      <c r="A17" s="32" t="s">
        <v>15</v>
      </c>
      <c r="B17" s="33">
        <f t="shared" si="2"/>
        <v>1780350</v>
      </c>
      <c r="C17" s="33">
        <f t="shared" si="2"/>
        <v>1780350</v>
      </c>
      <c r="D17" s="34">
        <f t="shared" si="0"/>
        <v>100</v>
      </c>
      <c r="E17" s="35">
        <v>890175</v>
      </c>
      <c r="F17" s="35">
        <v>890175</v>
      </c>
      <c r="G17" s="34">
        <f t="shared" si="1"/>
        <v>100</v>
      </c>
      <c r="H17" s="36">
        <v>890175</v>
      </c>
      <c r="I17" s="36">
        <v>890175</v>
      </c>
      <c r="J17" s="36">
        <f t="shared" si="3"/>
        <v>100</v>
      </c>
      <c r="L17" s="65"/>
    </row>
    <row r="18" spans="1:12" s="31" customFormat="1" ht="15.75">
      <c r="A18" s="32" t="s">
        <v>16</v>
      </c>
      <c r="B18" s="33">
        <f t="shared" si="2"/>
        <v>7121400</v>
      </c>
      <c r="C18" s="33">
        <f t="shared" si="2"/>
        <v>7121400</v>
      </c>
      <c r="D18" s="34">
        <f t="shared" si="0"/>
        <v>100</v>
      </c>
      <c r="E18" s="35">
        <v>3560700</v>
      </c>
      <c r="F18" s="35">
        <v>3560700</v>
      </c>
      <c r="G18" s="34">
        <f t="shared" si="1"/>
        <v>100</v>
      </c>
      <c r="H18" s="36">
        <v>3560700</v>
      </c>
      <c r="I18" s="36">
        <v>3560700</v>
      </c>
      <c r="J18" s="36">
        <f t="shared" si="3"/>
        <v>100</v>
      </c>
      <c r="L18" s="65"/>
    </row>
    <row r="19" spans="1:12" s="31" customFormat="1" ht="15.75">
      <c r="A19" s="32" t="s">
        <v>17</v>
      </c>
      <c r="B19" s="33">
        <f t="shared" si="2"/>
        <v>890175</v>
      </c>
      <c r="C19" s="33">
        <f t="shared" si="2"/>
        <v>890175</v>
      </c>
      <c r="D19" s="34">
        <f t="shared" si="0"/>
        <v>100</v>
      </c>
      <c r="E19" s="35">
        <v>890175</v>
      </c>
      <c r="F19" s="35">
        <v>890175</v>
      </c>
      <c r="G19" s="34">
        <f t="shared" si="1"/>
        <v>100</v>
      </c>
      <c r="H19" s="36">
        <v>0</v>
      </c>
      <c r="I19" s="36">
        <v>0</v>
      </c>
      <c r="J19" s="36">
        <v>0</v>
      </c>
      <c r="L19" s="65"/>
    </row>
    <row r="20" spans="1:12" s="31" customFormat="1" ht="15.75">
      <c r="A20" s="32" t="s">
        <v>18</v>
      </c>
      <c r="B20" s="33">
        <f t="shared" si="2"/>
        <v>6231225</v>
      </c>
      <c r="C20" s="33">
        <f t="shared" si="2"/>
        <v>6231225</v>
      </c>
      <c r="D20" s="34">
        <f t="shared" si="0"/>
        <v>100</v>
      </c>
      <c r="E20" s="35">
        <v>2670525</v>
      </c>
      <c r="F20" s="35">
        <v>2670525</v>
      </c>
      <c r="G20" s="34">
        <f t="shared" si="1"/>
        <v>100</v>
      </c>
      <c r="H20" s="36">
        <v>3560700</v>
      </c>
      <c r="I20" s="36">
        <v>3560700</v>
      </c>
      <c r="J20" s="36">
        <f t="shared" si="3"/>
        <v>100</v>
      </c>
      <c r="L20" s="65"/>
    </row>
    <row r="21" spans="1:12" s="31" customFormat="1" ht="15.75">
      <c r="A21" s="32" t="s">
        <v>19</v>
      </c>
      <c r="B21" s="33">
        <f t="shared" si="2"/>
        <v>17803500</v>
      </c>
      <c r="C21" s="33">
        <f t="shared" si="2"/>
        <v>17743941.22</v>
      </c>
      <c r="D21" s="34">
        <f t="shared" si="0"/>
        <v>99.67</v>
      </c>
      <c r="E21" s="35">
        <v>7591050</v>
      </c>
      <c r="F21" s="35">
        <v>7531491.22</v>
      </c>
      <c r="G21" s="34">
        <f>ROUND(F21/E21*100,2)</f>
        <v>99.22</v>
      </c>
      <c r="H21" s="36">
        <v>10212450</v>
      </c>
      <c r="I21" s="36">
        <v>10212450</v>
      </c>
      <c r="J21" s="36">
        <f t="shared" si="3"/>
        <v>100</v>
      </c>
      <c r="L21" s="65"/>
    </row>
    <row r="22" spans="1:12" s="31" customFormat="1" ht="15.75">
      <c r="A22" s="32" t="s">
        <v>20</v>
      </c>
      <c r="B22" s="33">
        <f t="shared" si="2"/>
        <v>1661055</v>
      </c>
      <c r="C22" s="33">
        <f t="shared" si="2"/>
        <v>1661055</v>
      </c>
      <c r="D22" s="34">
        <f t="shared" si="0"/>
        <v>100</v>
      </c>
      <c r="E22" s="35">
        <v>1661055</v>
      </c>
      <c r="F22" s="35">
        <v>1661055</v>
      </c>
      <c r="G22" s="34">
        <f t="shared" si="1"/>
        <v>100</v>
      </c>
      <c r="H22" s="36">
        <v>0</v>
      </c>
      <c r="I22" s="36">
        <v>0</v>
      </c>
      <c r="J22" s="36">
        <v>0</v>
      </c>
      <c r="L22" s="65"/>
    </row>
    <row r="23" spans="1:12" s="31" customFormat="1" ht="15.75">
      <c r="A23" s="32" t="s">
        <v>21</v>
      </c>
      <c r="B23" s="33">
        <f t="shared" si="2"/>
        <v>890000</v>
      </c>
      <c r="C23" s="33">
        <f t="shared" si="2"/>
        <v>890000</v>
      </c>
      <c r="D23" s="34">
        <f t="shared" si="0"/>
        <v>100</v>
      </c>
      <c r="E23" s="35">
        <v>890000</v>
      </c>
      <c r="F23" s="35">
        <v>890000</v>
      </c>
      <c r="G23" s="34">
        <f t="shared" si="1"/>
        <v>100</v>
      </c>
      <c r="H23" s="36">
        <v>0</v>
      </c>
      <c r="I23" s="36">
        <v>0</v>
      </c>
      <c r="J23" s="36">
        <v>0</v>
      </c>
      <c r="L23" s="65"/>
    </row>
    <row r="24" spans="1:12" s="31" customFormat="1" ht="15.75">
      <c r="A24" s="32" t="s">
        <v>22</v>
      </c>
      <c r="B24" s="33">
        <f t="shared" si="2"/>
        <v>3560700</v>
      </c>
      <c r="C24" s="33">
        <f t="shared" si="2"/>
        <v>3560700</v>
      </c>
      <c r="D24" s="34">
        <f t="shared" si="0"/>
        <v>100</v>
      </c>
      <c r="E24" s="35">
        <v>1780350</v>
      </c>
      <c r="F24" s="35">
        <v>1780350</v>
      </c>
      <c r="G24" s="34">
        <f t="shared" si="1"/>
        <v>100</v>
      </c>
      <c r="H24" s="36">
        <v>1780350</v>
      </c>
      <c r="I24" s="36">
        <v>1780350</v>
      </c>
      <c r="J24" s="36">
        <f t="shared" si="3"/>
        <v>100</v>
      </c>
      <c r="L24" s="65"/>
    </row>
    <row r="25" spans="1:12" s="31" customFormat="1" ht="15.75">
      <c r="A25" s="32" t="s">
        <v>23</v>
      </c>
      <c r="B25" s="33">
        <f t="shared" si="2"/>
        <v>890175</v>
      </c>
      <c r="C25" s="33">
        <f t="shared" si="2"/>
        <v>890175</v>
      </c>
      <c r="D25" s="34">
        <f t="shared" si="0"/>
        <v>100</v>
      </c>
      <c r="E25" s="35">
        <v>890175</v>
      </c>
      <c r="F25" s="35">
        <v>890175</v>
      </c>
      <c r="G25" s="34">
        <f t="shared" si="1"/>
        <v>100</v>
      </c>
      <c r="H25" s="36">
        <v>0</v>
      </c>
      <c r="I25" s="36">
        <v>0</v>
      </c>
      <c r="J25" s="36">
        <v>0</v>
      </c>
      <c r="L25" s="65"/>
    </row>
    <row r="26" spans="1:12" s="31" customFormat="1" ht="15.75">
      <c r="A26" s="32" t="s">
        <v>24</v>
      </c>
      <c r="B26" s="33">
        <f t="shared" si="2"/>
        <v>2450000</v>
      </c>
      <c r="C26" s="33">
        <f t="shared" si="2"/>
        <v>2450000</v>
      </c>
      <c r="D26" s="34">
        <f t="shared" si="0"/>
        <v>100</v>
      </c>
      <c r="E26" s="35">
        <v>750000</v>
      </c>
      <c r="F26" s="35">
        <v>750000</v>
      </c>
      <c r="G26" s="34">
        <f t="shared" si="1"/>
        <v>100</v>
      </c>
      <c r="H26" s="36">
        <v>1700000</v>
      </c>
      <c r="I26" s="36">
        <v>1700000</v>
      </c>
      <c r="J26" s="36">
        <f t="shared" si="3"/>
        <v>100</v>
      </c>
      <c r="L26" s="65"/>
    </row>
    <row r="27" spans="1:12" s="31" customFormat="1" ht="15.75">
      <c r="A27" s="32" t="s">
        <v>25</v>
      </c>
      <c r="B27" s="33">
        <f t="shared" si="2"/>
        <v>8191050</v>
      </c>
      <c r="C27" s="33">
        <f t="shared" si="2"/>
        <v>8191050</v>
      </c>
      <c r="D27" s="34">
        <f t="shared" si="0"/>
        <v>100</v>
      </c>
      <c r="E27" s="35">
        <v>2898900</v>
      </c>
      <c r="F27" s="35">
        <v>2898900</v>
      </c>
      <c r="G27" s="34">
        <f t="shared" si="1"/>
        <v>100</v>
      </c>
      <c r="H27" s="36">
        <v>5292150</v>
      </c>
      <c r="I27" s="36">
        <v>5292150</v>
      </c>
      <c r="J27" s="36">
        <f t="shared" si="3"/>
        <v>100</v>
      </c>
      <c r="L27" s="65"/>
    </row>
    <row r="28" spans="1:12" s="31" customFormat="1" ht="15.75">
      <c r="A28" s="32" t="s">
        <v>26</v>
      </c>
      <c r="B28" s="33">
        <f t="shared" si="2"/>
        <v>890175</v>
      </c>
      <c r="C28" s="33">
        <f t="shared" si="2"/>
        <v>890175</v>
      </c>
      <c r="D28" s="34">
        <f t="shared" si="0"/>
        <v>100</v>
      </c>
      <c r="E28" s="35">
        <v>890175</v>
      </c>
      <c r="F28" s="35">
        <v>890175</v>
      </c>
      <c r="G28" s="34">
        <f t="shared" si="1"/>
        <v>100</v>
      </c>
      <c r="H28" s="36">
        <v>0</v>
      </c>
      <c r="I28" s="36">
        <v>0</v>
      </c>
      <c r="J28" s="36">
        <v>0</v>
      </c>
      <c r="L28" s="65"/>
    </row>
    <row r="29" spans="1:12" s="31" customFormat="1" ht="15.75">
      <c r="A29" s="32" t="s">
        <v>27</v>
      </c>
      <c r="B29" s="33">
        <f t="shared" si="2"/>
        <v>5341050</v>
      </c>
      <c r="C29" s="33">
        <f t="shared" si="2"/>
        <v>5341050</v>
      </c>
      <c r="D29" s="34">
        <f t="shared" si="0"/>
        <v>100</v>
      </c>
      <c r="E29" s="35">
        <v>2670525</v>
      </c>
      <c r="F29" s="35">
        <v>2670525</v>
      </c>
      <c r="G29" s="34">
        <f t="shared" si="1"/>
        <v>100</v>
      </c>
      <c r="H29" s="36">
        <v>2670525</v>
      </c>
      <c r="I29" s="36">
        <v>2670525</v>
      </c>
      <c r="J29" s="36">
        <f t="shared" si="3"/>
        <v>100</v>
      </c>
      <c r="L29" s="65"/>
    </row>
    <row r="30" spans="1:12" s="31" customFormat="1" ht="15.75">
      <c r="A30" s="32" t="s">
        <v>28</v>
      </c>
      <c r="B30" s="33">
        <f t="shared" si="2"/>
        <v>4450875</v>
      </c>
      <c r="C30" s="33">
        <f t="shared" si="2"/>
        <v>4450875</v>
      </c>
      <c r="D30" s="34">
        <f t="shared" si="0"/>
        <v>100</v>
      </c>
      <c r="E30" s="35">
        <v>1780350</v>
      </c>
      <c r="F30" s="35">
        <v>1780350</v>
      </c>
      <c r="G30" s="34">
        <f t="shared" si="1"/>
        <v>100</v>
      </c>
      <c r="H30" s="36">
        <v>2670525</v>
      </c>
      <c r="I30" s="36">
        <v>2670525</v>
      </c>
      <c r="J30" s="36">
        <f t="shared" si="3"/>
        <v>100</v>
      </c>
      <c r="L30" s="65"/>
    </row>
    <row r="31" spans="1:12" s="31" customFormat="1" ht="15.75">
      <c r="A31" s="32" t="s">
        <v>29</v>
      </c>
      <c r="B31" s="33">
        <f t="shared" si="2"/>
        <v>1489000</v>
      </c>
      <c r="C31" s="33">
        <f t="shared" si="2"/>
        <v>1489000</v>
      </c>
      <c r="D31" s="34">
        <f t="shared" si="0"/>
        <v>100</v>
      </c>
      <c r="E31" s="35">
        <v>799000</v>
      </c>
      <c r="F31" s="35">
        <v>799000</v>
      </c>
      <c r="G31" s="34">
        <f t="shared" si="1"/>
        <v>100</v>
      </c>
      <c r="H31" s="36">
        <v>690000</v>
      </c>
      <c r="I31" s="36">
        <v>690000</v>
      </c>
      <c r="J31" s="36">
        <f t="shared" si="3"/>
        <v>100</v>
      </c>
      <c r="L31" s="65"/>
    </row>
    <row r="32" spans="1:12" s="31" customFormat="1" ht="15.75">
      <c r="A32" s="32" t="s">
        <v>30</v>
      </c>
      <c r="B32" s="33">
        <f t="shared" si="2"/>
        <v>4450875</v>
      </c>
      <c r="C32" s="33">
        <f t="shared" si="2"/>
        <v>4450875</v>
      </c>
      <c r="D32" s="34">
        <f t="shared" si="0"/>
        <v>100</v>
      </c>
      <c r="E32" s="35">
        <v>1780350</v>
      </c>
      <c r="F32" s="35">
        <v>1780350</v>
      </c>
      <c r="G32" s="34">
        <f t="shared" si="1"/>
        <v>100</v>
      </c>
      <c r="H32" s="36">
        <v>2670525</v>
      </c>
      <c r="I32" s="36">
        <v>2670525</v>
      </c>
      <c r="J32" s="36">
        <f t="shared" si="3"/>
        <v>100</v>
      </c>
      <c r="L32" s="65"/>
    </row>
    <row r="33" spans="1:12" s="31" customFormat="1" ht="15.75">
      <c r="A33" s="32" t="s">
        <v>31</v>
      </c>
      <c r="B33" s="33">
        <f t="shared" si="2"/>
        <v>550000</v>
      </c>
      <c r="C33" s="33">
        <f t="shared" si="2"/>
        <v>550000</v>
      </c>
      <c r="D33" s="34">
        <f t="shared" si="0"/>
        <v>100</v>
      </c>
      <c r="E33" s="35">
        <v>0</v>
      </c>
      <c r="F33" s="35">
        <v>0</v>
      </c>
      <c r="G33" s="34">
        <v>0</v>
      </c>
      <c r="H33" s="36">
        <v>550000</v>
      </c>
      <c r="I33" s="36">
        <v>550000</v>
      </c>
      <c r="J33" s="36">
        <f t="shared" si="3"/>
        <v>100</v>
      </c>
      <c r="L33" s="65"/>
    </row>
    <row r="34" spans="1:12" s="31" customFormat="1" ht="15.75">
      <c r="A34" s="32" t="s">
        <v>32</v>
      </c>
      <c r="B34" s="33">
        <f t="shared" si="2"/>
        <v>3560700</v>
      </c>
      <c r="C34" s="33">
        <f t="shared" si="2"/>
        <v>3560700</v>
      </c>
      <c r="D34" s="34">
        <f t="shared" si="0"/>
        <v>100</v>
      </c>
      <c r="E34" s="35">
        <v>890175</v>
      </c>
      <c r="F34" s="35">
        <v>890175</v>
      </c>
      <c r="G34" s="34">
        <f t="shared" si="1"/>
        <v>100</v>
      </c>
      <c r="H34" s="36">
        <v>2670525</v>
      </c>
      <c r="I34" s="36">
        <v>2670525</v>
      </c>
      <c r="J34" s="36">
        <f t="shared" si="3"/>
        <v>100</v>
      </c>
      <c r="L34" s="65"/>
    </row>
    <row r="35" spans="1:12" s="31" customFormat="1" ht="15.75">
      <c r="A35" s="32" t="s">
        <v>33</v>
      </c>
      <c r="B35" s="33">
        <f t="shared" si="2"/>
        <v>13151655</v>
      </c>
      <c r="C35" s="33">
        <f t="shared" si="2"/>
        <v>13151655</v>
      </c>
      <c r="D35" s="34">
        <f t="shared" si="0"/>
        <v>100</v>
      </c>
      <c r="E35" s="35">
        <v>4249905</v>
      </c>
      <c r="F35" s="35">
        <v>4249905</v>
      </c>
      <c r="G35" s="34">
        <f t="shared" si="1"/>
        <v>100</v>
      </c>
      <c r="H35" s="36">
        <v>8901750</v>
      </c>
      <c r="I35" s="36">
        <v>8901750</v>
      </c>
      <c r="J35" s="36">
        <f t="shared" si="3"/>
        <v>100</v>
      </c>
      <c r="L35" s="65"/>
    </row>
    <row r="36" spans="1:12" s="31" customFormat="1" ht="15.75">
      <c r="A36" s="32" t="s">
        <v>34</v>
      </c>
      <c r="B36" s="33">
        <f t="shared" si="2"/>
        <v>4450875</v>
      </c>
      <c r="C36" s="33">
        <f t="shared" si="2"/>
        <v>4450875</v>
      </c>
      <c r="D36" s="34">
        <f t="shared" si="0"/>
        <v>100</v>
      </c>
      <c r="E36" s="35">
        <v>2670525</v>
      </c>
      <c r="F36" s="35">
        <v>2670525</v>
      </c>
      <c r="G36" s="34">
        <f t="shared" si="1"/>
        <v>100</v>
      </c>
      <c r="H36" s="36">
        <v>1780350</v>
      </c>
      <c r="I36" s="36">
        <v>1780350</v>
      </c>
      <c r="J36" s="36">
        <f t="shared" si="3"/>
        <v>100</v>
      </c>
      <c r="L36" s="65"/>
    </row>
    <row r="37" spans="1:12" s="31" customFormat="1" ht="15.75">
      <c r="A37" s="32" t="s">
        <v>35</v>
      </c>
      <c r="B37" s="33">
        <f t="shared" si="2"/>
        <v>6231225</v>
      </c>
      <c r="C37" s="33">
        <f t="shared" si="2"/>
        <v>6231225</v>
      </c>
      <c r="D37" s="34">
        <f t="shared" si="0"/>
        <v>100</v>
      </c>
      <c r="E37" s="35">
        <v>2670525</v>
      </c>
      <c r="F37" s="35">
        <v>2670525</v>
      </c>
      <c r="G37" s="34">
        <f>ROUND(F37/E37*100,2)</f>
        <v>100</v>
      </c>
      <c r="H37" s="36">
        <v>3560700</v>
      </c>
      <c r="I37" s="36">
        <v>3560700</v>
      </c>
      <c r="J37" s="36">
        <f t="shared" si="3"/>
        <v>100</v>
      </c>
      <c r="L37" s="65"/>
    </row>
    <row r="38" spans="1:12" s="31" customFormat="1" ht="15.75" hidden="1">
      <c r="A38" s="37"/>
      <c r="B38" s="38"/>
      <c r="C38" s="38"/>
      <c r="D38" s="34"/>
      <c r="E38" s="39"/>
      <c r="F38" s="39"/>
      <c r="G38" s="34"/>
      <c r="H38" s="36"/>
      <c r="I38" s="36"/>
      <c r="J38" s="39"/>
      <c r="L38" s="65"/>
    </row>
    <row r="39" spans="1:12" s="31" customFormat="1" ht="15.75">
      <c r="A39" s="40" t="s">
        <v>87</v>
      </c>
      <c r="B39" s="41">
        <f>SUM(B5:B37)</f>
        <v>226211886</v>
      </c>
      <c r="C39" s="41">
        <f>SUM(C5:C37)</f>
        <v>226152327.22</v>
      </c>
      <c r="D39" s="42">
        <f>ROUND(C39/B39*100,2)</f>
        <v>99.97</v>
      </c>
      <c r="E39" s="41">
        <f>SUM(E5:E37)</f>
        <v>129431886</v>
      </c>
      <c r="F39" s="41">
        <f>SUM(F5:F37)</f>
        <v>129372327.22</v>
      </c>
      <c r="G39" s="42">
        <f>ROUND(F39/E39*100,2)</f>
        <v>99.95</v>
      </c>
      <c r="H39" s="41">
        <f>SUM(H5:H37)</f>
        <v>96780000</v>
      </c>
      <c r="I39" s="41">
        <f>SUM(I5:I37)</f>
        <v>96780000</v>
      </c>
      <c r="J39" s="42">
        <f>ROUND(I39/H39*100,2)</f>
        <v>100</v>
      </c>
      <c r="L39" s="65"/>
    </row>
    <row r="40" spans="1:4" ht="16.5">
      <c r="A40" s="23"/>
      <c r="B40" s="23"/>
      <c r="C40" s="23"/>
      <c r="D40" s="23"/>
    </row>
    <row r="41" spans="1:10" ht="16.5">
      <c r="A41" s="22" t="s">
        <v>58</v>
      </c>
      <c r="B41" s="23"/>
      <c r="C41" s="23"/>
      <c r="D41" s="23"/>
      <c r="I41" s="68" t="s">
        <v>54</v>
      </c>
      <c r="J41" s="68"/>
    </row>
    <row r="42" spans="1:4" s="9" customFormat="1" ht="16.5">
      <c r="A42" s="22"/>
      <c r="B42" s="23"/>
      <c r="C42" s="23"/>
      <c r="D42" s="23"/>
    </row>
    <row r="43" spans="1:4" ht="16.5">
      <c r="A43" s="24" t="s">
        <v>63</v>
      </c>
      <c r="B43" s="23"/>
      <c r="C43" s="23"/>
      <c r="D43" s="23"/>
    </row>
    <row r="44" spans="1:10" ht="16.5">
      <c r="A44" s="24" t="s">
        <v>64</v>
      </c>
      <c r="B44" s="23"/>
      <c r="C44" s="68"/>
      <c r="D44" s="68"/>
      <c r="I44" s="68" t="s">
        <v>62</v>
      </c>
      <c r="J44" s="68"/>
    </row>
  </sheetData>
  <sheetProtection/>
  <mergeCells count="8">
    <mergeCell ref="I44:J44"/>
    <mergeCell ref="I41:J41"/>
    <mergeCell ref="C44:D44"/>
    <mergeCell ref="A1:J1"/>
    <mergeCell ref="A3:A4"/>
    <mergeCell ref="B3:D3"/>
    <mergeCell ref="E3:G3"/>
    <mergeCell ref="H3:J3"/>
  </mergeCells>
  <printOptions/>
  <pageMargins left="0.95" right="0.3937008" top="0.18" bottom="0.17" header="0.17" footer="0.17"/>
  <pageSetup fitToHeight="1"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2" width="19.28125" style="9" customWidth="1"/>
    <col min="3" max="3" width="19.28125" style="4" customWidth="1"/>
    <col min="4" max="4" width="14.28125" style="4" customWidth="1"/>
    <col min="5" max="16384" width="9.140625" style="4" customWidth="1"/>
  </cols>
  <sheetData>
    <row r="1" spans="1:4" ht="88.5" customHeight="1">
      <c r="A1" s="66" t="s">
        <v>89</v>
      </c>
      <c r="B1" s="66"/>
      <c r="C1" s="66"/>
      <c r="D1" s="66"/>
    </row>
    <row r="2" spans="1:4" ht="21" customHeight="1">
      <c r="A2" s="3" t="s">
        <v>0</v>
      </c>
      <c r="B2" s="67" t="s">
        <v>1</v>
      </c>
      <c r="C2" s="67"/>
      <c r="D2" s="67"/>
    </row>
    <row r="3" spans="1:4" ht="31.5">
      <c r="A3" s="7" t="s">
        <v>2</v>
      </c>
      <c r="B3" s="16" t="s">
        <v>51</v>
      </c>
      <c r="C3" s="16" t="s">
        <v>52</v>
      </c>
      <c r="D3" s="16" t="s">
        <v>53</v>
      </c>
    </row>
    <row r="4" spans="1:5" ht="15.75" customHeight="1">
      <c r="A4" s="1" t="s">
        <v>3</v>
      </c>
      <c r="B4" s="2">
        <v>2140349.68</v>
      </c>
      <c r="C4" s="2">
        <v>2140349.68</v>
      </c>
      <c r="D4" s="19">
        <f>C4/B4*100</f>
        <v>100</v>
      </c>
      <c r="E4" s="30"/>
    </row>
    <row r="5" spans="1:5" ht="15.75" customHeight="1">
      <c r="A5" s="1" t="s">
        <v>4</v>
      </c>
      <c r="B5" s="2">
        <v>475934.19</v>
      </c>
      <c r="C5" s="2">
        <v>475934.19</v>
      </c>
      <c r="D5" s="19">
        <f aca="true" t="shared" si="0" ref="D5:D37">C5/B5*100</f>
        <v>100</v>
      </c>
      <c r="E5" s="30"/>
    </row>
    <row r="6" spans="1:5" ht="15.75" customHeight="1">
      <c r="A6" s="1" t="s">
        <v>5</v>
      </c>
      <c r="B6" s="2">
        <v>160731.56</v>
      </c>
      <c r="C6" s="2">
        <v>160731.56</v>
      </c>
      <c r="D6" s="19">
        <f t="shared" si="0"/>
        <v>100</v>
      </c>
      <c r="E6" s="30"/>
    </row>
    <row r="7" spans="1:5" ht="15.75" customHeight="1">
      <c r="A7" s="1" t="s">
        <v>6</v>
      </c>
      <c r="B7" s="2">
        <v>104766.88</v>
      </c>
      <c r="C7" s="2">
        <v>104766.88</v>
      </c>
      <c r="D7" s="19">
        <f t="shared" si="0"/>
        <v>100</v>
      </c>
      <c r="E7" s="30"/>
    </row>
    <row r="8" spans="1:5" ht="15.75" customHeight="1">
      <c r="A8" s="1" t="s">
        <v>7</v>
      </c>
      <c r="B8" s="2">
        <v>93075.89</v>
      </c>
      <c r="C8" s="2">
        <v>93075.89</v>
      </c>
      <c r="D8" s="19">
        <f t="shared" si="0"/>
        <v>100</v>
      </c>
      <c r="E8" s="30"/>
    </row>
    <row r="9" spans="1:5" ht="15.75" customHeight="1">
      <c r="A9" s="1" t="s">
        <v>8</v>
      </c>
      <c r="B9" s="2">
        <v>33033.69</v>
      </c>
      <c r="C9" s="2">
        <v>33033.69</v>
      </c>
      <c r="D9" s="19">
        <f t="shared" si="0"/>
        <v>100</v>
      </c>
      <c r="E9" s="30"/>
    </row>
    <row r="10" spans="1:5" ht="15.75" customHeight="1">
      <c r="A10" s="1" t="s">
        <v>9</v>
      </c>
      <c r="B10" s="2">
        <v>52584.310000000005</v>
      </c>
      <c r="C10" s="2">
        <v>52584.31</v>
      </c>
      <c r="D10" s="19">
        <f t="shared" si="0"/>
        <v>99.99999999999999</v>
      </c>
      <c r="E10" s="30"/>
    </row>
    <row r="11" spans="1:5" ht="15.75" customHeight="1">
      <c r="A11" s="1" t="s">
        <v>10</v>
      </c>
      <c r="B11" s="2">
        <v>216378.67</v>
      </c>
      <c r="C11" s="2">
        <v>216378.67</v>
      </c>
      <c r="D11" s="19">
        <f t="shared" si="0"/>
        <v>100</v>
      </c>
      <c r="E11" s="30"/>
    </row>
    <row r="12" spans="1:5" ht="15.75" customHeight="1">
      <c r="A12" s="1" t="s">
        <v>11</v>
      </c>
      <c r="B12" s="2">
        <v>80565.18000000001</v>
      </c>
      <c r="C12" s="2">
        <v>80565.18</v>
      </c>
      <c r="D12" s="19">
        <f t="shared" si="0"/>
        <v>99.99999999999997</v>
      </c>
      <c r="E12" s="30"/>
    </row>
    <row r="13" spans="1:5" ht="15.75" customHeight="1">
      <c r="A13" s="1" t="s">
        <v>12</v>
      </c>
      <c r="B13" s="2">
        <v>48546.34</v>
      </c>
      <c r="C13" s="2">
        <v>48546.34</v>
      </c>
      <c r="D13" s="19">
        <f t="shared" si="0"/>
        <v>100</v>
      </c>
      <c r="E13" s="30"/>
    </row>
    <row r="14" spans="1:5" ht="15.75" customHeight="1">
      <c r="A14" s="1" t="s">
        <v>13</v>
      </c>
      <c r="B14" s="2">
        <v>19032.660000000003</v>
      </c>
      <c r="C14" s="2">
        <v>19032.66</v>
      </c>
      <c r="D14" s="19">
        <f t="shared" si="0"/>
        <v>99.99999999999997</v>
      </c>
      <c r="E14" s="30"/>
    </row>
    <row r="15" spans="1:5" ht="15.75" customHeight="1">
      <c r="A15" s="1" t="s">
        <v>14</v>
      </c>
      <c r="B15" s="2">
        <v>345489.26</v>
      </c>
      <c r="C15" s="2">
        <v>345489.26</v>
      </c>
      <c r="D15" s="19">
        <f t="shared" si="0"/>
        <v>100</v>
      </c>
      <c r="E15" s="30"/>
    </row>
    <row r="16" spans="1:5" ht="15.75" customHeight="1">
      <c r="A16" s="1" t="s">
        <v>15</v>
      </c>
      <c r="B16" s="2">
        <v>76030.31999999999</v>
      </c>
      <c r="C16" s="2">
        <v>76030.32</v>
      </c>
      <c r="D16" s="19">
        <f t="shared" si="0"/>
        <v>100.00000000000003</v>
      </c>
      <c r="E16" s="30"/>
    </row>
    <row r="17" spans="1:5" ht="15.75" customHeight="1">
      <c r="A17" s="1" t="s">
        <v>16</v>
      </c>
      <c r="B17" s="2">
        <v>461607.28</v>
      </c>
      <c r="C17" s="2">
        <v>461607.28</v>
      </c>
      <c r="D17" s="19">
        <f t="shared" si="0"/>
        <v>100</v>
      </c>
      <c r="E17" s="30"/>
    </row>
    <row r="18" spans="1:5" ht="15.75" customHeight="1">
      <c r="A18" s="1" t="s">
        <v>17</v>
      </c>
      <c r="B18" s="2">
        <v>33292.729999999996</v>
      </c>
      <c r="C18" s="2">
        <v>33292.73</v>
      </c>
      <c r="D18" s="19">
        <f t="shared" si="0"/>
        <v>100.00000000000003</v>
      </c>
      <c r="E18" s="30"/>
    </row>
    <row r="19" spans="1:5" ht="15.75" customHeight="1">
      <c r="A19" s="1" t="s">
        <v>18</v>
      </c>
      <c r="B19" s="2">
        <v>292149.95</v>
      </c>
      <c r="C19" s="2">
        <v>292149.95</v>
      </c>
      <c r="D19" s="19">
        <f t="shared" si="0"/>
        <v>100</v>
      </c>
      <c r="E19" s="30"/>
    </row>
    <row r="20" spans="1:5" ht="15.75" customHeight="1">
      <c r="A20" s="1" t="s">
        <v>19</v>
      </c>
      <c r="B20" s="2">
        <v>312464.64</v>
      </c>
      <c r="C20" s="2">
        <v>312464.64</v>
      </c>
      <c r="D20" s="19">
        <f t="shared" si="0"/>
        <v>100</v>
      </c>
      <c r="E20" s="30"/>
    </row>
    <row r="21" spans="1:5" ht="15.75" customHeight="1">
      <c r="A21" s="1" t="s">
        <v>20</v>
      </c>
      <c r="B21" s="2">
        <v>95084.29</v>
      </c>
      <c r="C21" s="2">
        <v>95084.29</v>
      </c>
      <c r="D21" s="19">
        <f t="shared" si="0"/>
        <v>100</v>
      </c>
      <c r="E21" s="30"/>
    </row>
    <row r="22" spans="1:5" ht="15.75" customHeight="1">
      <c r="A22" s="1" t="s">
        <v>21</v>
      </c>
      <c r="B22" s="2">
        <v>308936.49</v>
      </c>
      <c r="C22" s="2">
        <v>308936.49</v>
      </c>
      <c r="D22" s="19">
        <f t="shared" si="0"/>
        <v>100</v>
      </c>
      <c r="E22" s="30"/>
    </row>
    <row r="23" spans="1:5" ht="15.75" customHeight="1">
      <c r="A23" s="1" t="s">
        <v>22</v>
      </c>
      <c r="B23" s="2">
        <v>119212.51</v>
      </c>
      <c r="C23" s="2">
        <v>119212.51</v>
      </c>
      <c r="D23" s="19">
        <f t="shared" si="0"/>
        <v>100</v>
      </c>
      <c r="E23" s="30"/>
    </row>
    <row r="24" spans="1:5" ht="15.75" customHeight="1">
      <c r="A24" s="1" t="s">
        <v>23</v>
      </c>
      <c r="B24" s="2">
        <v>235531.31</v>
      </c>
      <c r="C24" s="2">
        <v>235531.31</v>
      </c>
      <c r="D24" s="19">
        <f t="shared" si="0"/>
        <v>100</v>
      </c>
      <c r="E24" s="30"/>
    </row>
    <row r="25" spans="1:5" ht="15.75" customHeight="1">
      <c r="A25" s="1" t="s">
        <v>24</v>
      </c>
      <c r="B25" s="2">
        <v>0</v>
      </c>
      <c r="C25" s="2">
        <v>0</v>
      </c>
      <c r="D25" s="19">
        <v>0</v>
      </c>
      <c r="E25" s="30"/>
    </row>
    <row r="26" spans="1:5" ht="15.75" customHeight="1">
      <c r="A26" s="1" t="s">
        <v>25</v>
      </c>
      <c r="B26" s="2">
        <v>82853.92</v>
      </c>
      <c r="C26" s="2">
        <v>82853.92</v>
      </c>
      <c r="D26" s="19">
        <f t="shared" si="0"/>
        <v>100</v>
      </c>
      <c r="E26" s="30"/>
    </row>
    <row r="27" spans="1:5" ht="15.75" customHeight="1">
      <c r="A27" s="1" t="s">
        <v>26</v>
      </c>
      <c r="B27" s="2">
        <v>97338.23999999999</v>
      </c>
      <c r="C27" s="2">
        <v>97338.24</v>
      </c>
      <c r="D27" s="19">
        <f t="shared" si="0"/>
        <v>100.00000000000003</v>
      </c>
      <c r="E27" s="30"/>
    </row>
    <row r="28" spans="1:5" ht="15.75" customHeight="1">
      <c r="A28" s="1" t="s">
        <v>27</v>
      </c>
      <c r="B28" s="2">
        <v>30766.260000000002</v>
      </c>
      <c r="C28" s="2">
        <v>30766.26</v>
      </c>
      <c r="D28" s="19">
        <f t="shared" si="0"/>
        <v>99.99999999999999</v>
      </c>
      <c r="E28" s="30"/>
    </row>
    <row r="29" spans="1:5" ht="15.75" customHeight="1">
      <c r="A29" s="1" t="s">
        <v>28</v>
      </c>
      <c r="B29" s="2">
        <v>433283.29000000004</v>
      </c>
      <c r="C29" s="2">
        <v>433283.29</v>
      </c>
      <c r="D29" s="19">
        <f t="shared" si="0"/>
        <v>99.99999999999999</v>
      </c>
      <c r="E29" s="30"/>
    </row>
    <row r="30" spans="1:5" ht="15.75" customHeight="1">
      <c r="A30" s="1" t="s">
        <v>29</v>
      </c>
      <c r="B30" s="2">
        <v>358363.41</v>
      </c>
      <c r="C30" s="2">
        <v>358363.41</v>
      </c>
      <c r="D30" s="19">
        <f t="shared" si="0"/>
        <v>100</v>
      </c>
      <c r="E30" s="30"/>
    </row>
    <row r="31" spans="1:5" ht="15.75" customHeight="1">
      <c r="A31" s="1" t="s">
        <v>30</v>
      </c>
      <c r="B31" s="2">
        <v>117774.37</v>
      </c>
      <c r="C31" s="2">
        <v>117774.37</v>
      </c>
      <c r="D31" s="19">
        <f t="shared" si="0"/>
        <v>100</v>
      </c>
      <c r="E31" s="30"/>
    </row>
    <row r="32" spans="1:5" ht="15.75" customHeight="1">
      <c r="A32" s="1" t="s">
        <v>31</v>
      </c>
      <c r="B32" s="2">
        <v>223556.1</v>
      </c>
      <c r="C32" s="2">
        <v>223556.1</v>
      </c>
      <c r="D32" s="19">
        <f t="shared" si="0"/>
        <v>100</v>
      </c>
      <c r="E32" s="30"/>
    </row>
    <row r="33" spans="1:5" ht="15.75" customHeight="1">
      <c r="A33" s="1" t="s">
        <v>32</v>
      </c>
      <c r="B33" s="2">
        <v>92557.82</v>
      </c>
      <c r="C33" s="2">
        <v>92557.82</v>
      </c>
      <c r="D33" s="19">
        <f t="shared" si="0"/>
        <v>100</v>
      </c>
      <c r="E33" s="30"/>
    </row>
    <row r="34" spans="1:5" ht="15.75" customHeight="1">
      <c r="A34" s="1" t="s">
        <v>33</v>
      </c>
      <c r="B34" s="2">
        <v>210073.15</v>
      </c>
      <c r="C34" s="2">
        <v>210073.15</v>
      </c>
      <c r="D34" s="19">
        <f t="shared" si="0"/>
        <v>100</v>
      </c>
      <c r="E34" s="30"/>
    </row>
    <row r="35" spans="1:5" ht="15.75" customHeight="1">
      <c r="A35" s="1" t="s">
        <v>34</v>
      </c>
      <c r="B35" s="2">
        <v>168317.15</v>
      </c>
      <c r="C35" s="2">
        <v>168317.15</v>
      </c>
      <c r="D35" s="19">
        <f t="shared" si="0"/>
        <v>100</v>
      </c>
      <c r="E35" s="30"/>
    </row>
    <row r="36" spans="1:5" ht="15.75" customHeight="1">
      <c r="A36" s="1" t="s">
        <v>35</v>
      </c>
      <c r="B36" s="2">
        <v>226718.46000000002</v>
      </c>
      <c r="C36" s="2">
        <v>226718.46</v>
      </c>
      <c r="D36" s="19">
        <f t="shared" si="0"/>
        <v>99.99999999999999</v>
      </c>
      <c r="E36" s="30"/>
    </row>
    <row r="37" spans="1:5" ht="15.75" customHeight="1" hidden="1">
      <c r="A37" s="1" t="s">
        <v>36</v>
      </c>
      <c r="B37" s="2">
        <v>0</v>
      </c>
      <c r="D37" s="19" t="e">
        <f t="shared" si="0"/>
        <v>#DIV/0!</v>
      </c>
      <c r="E37" s="30"/>
    </row>
    <row r="38" spans="1:5" ht="17.25" customHeight="1">
      <c r="A38" s="17" t="s">
        <v>37</v>
      </c>
      <c r="B38" s="18">
        <f>SUM(B4:B37)</f>
        <v>7746400.000000001</v>
      </c>
      <c r="C38" s="18">
        <f>SUM(C4:C37)</f>
        <v>7746400.000000001</v>
      </c>
      <c r="D38" s="20">
        <f>C38/B38*100</f>
        <v>100</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63</v>
      </c>
      <c r="B43" s="23"/>
      <c r="C43" s="23"/>
      <c r="D43" s="23"/>
    </row>
    <row r="44" spans="1:4" ht="16.5">
      <c r="A44" s="24" t="s">
        <v>64</v>
      </c>
      <c r="B44" s="23"/>
      <c r="C44" s="68" t="s">
        <v>62</v>
      </c>
      <c r="D44" s="68"/>
    </row>
  </sheetData>
  <sheetProtection/>
  <mergeCells count="4">
    <mergeCell ref="A1:D1"/>
    <mergeCell ref="B2:D2"/>
    <mergeCell ref="C40:D40"/>
    <mergeCell ref="C44:D44"/>
  </mergeCells>
  <printOptions/>
  <pageMargins left="0.7" right="0.3937008" top="0.5" bottom="0.3937008" header="0.3" footer="0.3"/>
  <pageSetup fitToHeight="0"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3" width="19.28125" style="4" customWidth="1"/>
    <col min="4" max="4" width="14.28125" style="4" customWidth="1"/>
    <col min="5" max="16384" width="9.140625" style="4" customWidth="1"/>
  </cols>
  <sheetData>
    <row r="1" spans="1:4" ht="102.75" customHeight="1">
      <c r="A1" s="72" t="s">
        <v>75</v>
      </c>
      <c r="B1" s="72"/>
      <c r="C1" s="72"/>
      <c r="D1" s="72"/>
    </row>
    <row r="2" spans="1:4" ht="15.75">
      <c r="A2" s="3" t="s">
        <v>0</v>
      </c>
      <c r="B2" s="80" t="s">
        <v>1</v>
      </c>
      <c r="C2" s="80"/>
      <c r="D2" s="80"/>
    </row>
    <row r="3" spans="1:4" ht="31.5">
      <c r="A3" s="7" t="s">
        <v>2</v>
      </c>
      <c r="B3" s="16" t="s">
        <v>51</v>
      </c>
      <c r="C3" s="16" t="s">
        <v>52</v>
      </c>
      <c r="D3" s="16" t="s">
        <v>53</v>
      </c>
    </row>
    <row r="4" spans="1:5" ht="15.75" customHeight="1">
      <c r="A4" s="1" t="s">
        <v>3</v>
      </c>
      <c r="B4" s="2">
        <v>601184</v>
      </c>
      <c r="C4" s="2">
        <v>578084</v>
      </c>
      <c r="D4" s="19">
        <f>C4/B4*100</f>
        <v>96.1575823707883</v>
      </c>
      <c r="E4" s="30"/>
    </row>
    <row r="5" spans="1:5" ht="15.75" customHeight="1">
      <c r="A5" s="1" t="s">
        <v>4</v>
      </c>
      <c r="B5" s="2">
        <v>300592</v>
      </c>
      <c r="C5" s="2">
        <v>300592</v>
      </c>
      <c r="D5" s="19">
        <f aca="true" t="shared" si="0" ref="D5:D38">C5/B5*100</f>
        <v>100</v>
      </c>
      <c r="E5" s="30"/>
    </row>
    <row r="6" spans="1:5" ht="15.75" customHeight="1">
      <c r="A6" s="1" t="s">
        <v>5</v>
      </c>
      <c r="B6" s="2">
        <v>225444</v>
      </c>
      <c r="C6" s="2">
        <v>225444</v>
      </c>
      <c r="D6" s="19">
        <f t="shared" si="0"/>
        <v>100</v>
      </c>
      <c r="E6" s="30"/>
    </row>
    <row r="7" spans="1:5" ht="15.75" customHeight="1">
      <c r="A7" s="1" t="s">
        <v>6</v>
      </c>
      <c r="B7" s="2">
        <v>150296</v>
      </c>
      <c r="C7" s="2">
        <v>150296</v>
      </c>
      <c r="D7" s="19">
        <f t="shared" si="0"/>
        <v>100</v>
      </c>
      <c r="E7" s="30"/>
    </row>
    <row r="8" spans="1:5" ht="15.75" customHeight="1">
      <c r="A8" s="1" t="s">
        <v>7</v>
      </c>
      <c r="B8" s="2">
        <v>150296</v>
      </c>
      <c r="C8" s="2">
        <v>150296</v>
      </c>
      <c r="D8" s="19">
        <f t="shared" si="0"/>
        <v>100</v>
      </c>
      <c r="E8" s="30"/>
    </row>
    <row r="9" spans="1:5" ht="15.75" customHeight="1">
      <c r="A9" s="1" t="s">
        <v>8</v>
      </c>
      <c r="B9" s="2">
        <v>150296</v>
      </c>
      <c r="C9" s="2">
        <v>150296</v>
      </c>
      <c r="D9" s="19">
        <f t="shared" si="0"/>
        <v>100</v>
      </c>
      <c r="E9" s="30"/>
    </row>
    <row r="10" spans="1:5" ht="15.75" customHeight="1">
      <c r="A10" s="1" t="s">
        <v>9</v>
      </c>
      <c r="B10" s="2">
        <v>150296</v>
      </c>
      <c r="C10" s="2">
        <v>150296</v>
      </c>
      <c r="D10" s="19">
        <f t="shared" si="0"/>
        <v>100</v>
      </c>
      <c r="E10" s="30"/>
    </row>
    <row r="11" spans="1:5" ht="15.75" customHeight="1">
      <c r="A11" s="1" t="s">
        <v>10</v>
      </c>
      <c r="B11" s="2">
        <v>300592</v>
      </c>
      <c r="C11" s="2">
        <v>300592</v>
      </c>
      <c r="D11" s="19">
        <f t="shared" si="0"/>
        <v>100</v>
      </c>
      <c r="E11" s="30"/>
    </row>
    <row r="12" spans="1:5" ht="15.75" customHeight="1">
      <c r="A12" s="1" t="s">
        <v>11</v>
      </c>
      <c r="B12" s="2">
        <v>150296</v>
      </c>
      <c r="C12" s="2">
        <v>150296</v>
      </c>
      <c r="D12" s="19">
        <f t="shared" si="0"/>
        <v>100</v>
      </c>
      <c r="E12" s="30"/>
    </row>
    <row r="13" spans="1:5" ht="15.75" customHeight="1">
      <c r="A13" s="1" t="s">
        <v>12</v>
      </c>
      <c r="B13" s="2">
        <v>150296</v>
      </c>
      <c r="C13" s="2">
        <v>150296</v>
      </c>
      <c r="D13" s="19">
        <f t="shared" si="0"/>
        <v>100</v>
      </c>
      <c r="E13" s="30"/>
    </row>
    <row r="14" spans="1:5" ht="15.75" customHeight="1">
      <c r="A14" s="1" t="s">
        <v>13</v>
      </c>
      <c r="B14" s="2">
        <v>150296</v>
      </c>
      <c r="C14" s="2">
        <v>150296</v>
      </c>
      <c r="D14" s="19">
        <f t="shared" si="0"/>
        <v>100</v>
      </c>
      <c r="E14" s="30"/>
    </row>
    <row r="15" spans="1:5" ht="15.75" customHeight="1">
      <c r="A15" s="1" t="s">
        <v>14</v>
      </c>
      <c r="B15" s="2">
        <v>300592</v>
      </c>
      <c r="C15" s="2">
        <v>300592</v>
      </c>
      <c r="D15" s="19">
        <f t="shared" si="0"/>
        <v>100</v>
      </c>
      <c r="E15" s="30"/>
    </row>
    <row r="16" spans="1:5" ht="15.75" customHeight="1">
      <c r="A16" s="1" t="s">
        <v>15</v>
      </c>
      <c r="B16" s="2">
        <v>150296</v>
      </c>
      <c r="C16" s="2">
        <v>150296</v>
      </c>
      <c r="D16" s="19">
        <f t="shared" si="0"/>
        <v>100</v>
      </c>
      <c r="E16" s="30"/>
    </row>
    <row r="17" spans="1:5" ht="15.75" customHeight="1">
      <c r="A17" s="1" t="s">
        <v>16</v>
      </c>
      <c r="B17" s="2">
        <v>225444</v>
      </c>
      <c r="C17" s="2">
        <v>225444</v>
      </c>
      <c r="D17" s="19">
        <f t="shared" si="0"/>
        <v>100</v>
      </c>
      <c r="E17" s="30"/>
    </row>
    <row r="18" spans="1:5" ht="15.75" customHeight="1">
      <c r="A18" s="1" t="s">
        <v>17</v>
      </c>
      <c r="B18" s="2">
        <v>150296</v>
      </c>
      <c r="C18" s="2">
        <v>150296</v>
      </c>
      <c r="D18" s="19">
        <f t="shared" si="0"/>
        <v>100</v>
      </c>
      <c r="E18" s="30"/>
    </row>
    <row r="19" spans="1:5" ht="15.75" customHeight="1">
      <c r="A19" s="1" t="s">
        <v>18</v>
      </c>
      <c r="B19" s="2">
        <v>225444</v>
      </c>
      <c r="C19" s="2">
        <v>225444</v>
      </c>
      <c r="D19" s="19">
        <f t="shared" si="0"/>
        <v>100</v>
      </c>
      <c r="E19" s="30"/>
    </row>
    <row r="20" spans="1:5" ht="15.75" customHeight="1">
      <c r="A20" s="1" t="s">
        <v>19</v>
      </c>
      <c r="B20" s="2">
        <v>150296</v>
      </c>
      <c r="C20" s="2">
        <v>150296</v>
      </c>
      <c r="D20" s="19">
        <f t="shared" si="0"/>
        <v>100</v>
      </c>
      <c r="E20" s="30"/>
    </row>
    <row r="21" spans="1:5" ht="15.75" customHeight="1">
      <c r="A21" s="1" t="s">
        <v>20</v>
      </c>
      <c r="B21" s="2">
        <v>225444</v>
      </c>
      <c r="C21" s="2">
        <v>225444</v>
      </c>
      <c r="D21" s="19">
        <f t="shared" si="0"/>
        <v>100</v>
      </c>
      <c r="E21" s="30"/>
    </row>
    <row r="22" spans="1:5" ht="15.75" customHeight="1">
      <c r="A22" s="1" t="s">
        <v>21</v>
      </c>
      <c r="B22" s="2">
        <v>150296</v>
      </c>
      <c r="C22" s="2">
        <v>150296</v>
      </c>
      <c r="D22" s="19">
        <f t="shared" si="0"/>
        <v>100</v>
      </c>
      <c r="E22" s="30"/>
    </row>
    <row r="23" spans="1:5" ht="15.75" customHeight="1">
      <c r="A23" s="1" t="s">
        <v>22</v>
      </c>
      <c r="B23" s="2">
        <v>150296</v>
      </c>
      <c r="C23" s="2">
        <v>150296</v>
      </c>
      <c r="D23" s="19">
        <f t="shared" si="0"/>
        <v>100</v>
      </c>
      <c r="E23" s="30"/>
    </row>
    <row r="24" spans="1:5" ht="15.75" customHeight="1">
      <c r="A24" s="1" t="s">
        <v>23</v>
      </c>
      <c r="B24" s="2">
        <v>150296</v>
      </c>
      <c r="C24" s="2">
        <v>150296</v>
      </c>
      <c r="D24" s="19">
        <f t="shared" si="0"/>
        <v>100</v>
      </c>
      <c r="E24" s="30"/>
    </row>
    <row r="25" spans="1:5" ht="15.75" customHeight="1">
      <c r="A25" s="1" t="s">
        <v>24</v>
      </c>
      <c r="B25" s="2">
        <v>150296</v>
      </c>
      <c r="C25" s="2">
        <v>150296</v>
      </c>
      <c r="D25" s="19">
        <f t="shared" si="0"/>
        <v>100</v>
      </c>
      <c r="E25" s="30"/>
    </row>
    <row r="26" spans="1:5" ht="15.75" customHeight="1">
      <c r="A26" s="1" t="s">
        <v>25</v>
      </c>
      <c r="B26" s="2">
        <v>225444</v>
      </c>
      <c r="C26" s="2">
        <v>225444</v>
      </c>
      <c r="D26" s="19">
        <f t="shared" si="0"/>
        <v>100</v>
      </c>
      <c r="E26" s="30"/>
    </row>
    <row r="27" spans="1:5" ht="15.75" customHeight="1">
      <c r="A27" s="1" t="s">
        <v>26</v>
      </c>
      <c r="B27" s="2">
        <v>150296</v>
      </c>
      <c r="C27" s="2">
        <v>150296</v>
      </c>
      <c r="D27" s="19">
        <f t="shared" si="0"/>
        <v>100</v>
      </c>
      <c r="E27" s="30"/>
    </row>
    <row r="28" spans="1:5" ht="15.75" customHeight="1">
      <c r="A28" s="1" t="s">
        <v>27</v>
      </c>
      <c r="B28" s="2">
        <v>150296</v>
      </c>
      <c r="C28" s="2">
        <v>150296</v>
      </c>
      <c r="D28" s="19">
        <f t="shared" si="0"/>
        <v>100</v>
      </c>
      <c r="E28" s="30"/>
    </row>
    <row r="29" spans="1:5" ht="15.75" customHeight="1">
      <c r="A29" s="1" t="s">
        <v>28</v>
      </c>
      <c r="B29" s="2">
        <v>225444</v>
      </c>
      <c r="C29" s="2">
        <v>225444</v>
      </c>
      <c r="D29" s="19">
        <f t="shared" si="0"/>
        <v>100</v>
      </c>
      <c r="E29" s="30"/>
    </row>
    <row r="30" spans="1:5" ht="15.75" customHeight="1">
      <c r="A30" s="1" t="s">
        <v>29</v>
      </c>
      <c r="B30" s="2">
        <v>150296</v>
      </c>
      <c r="C30" s="2">
        <v>150296</v>
      </c>
      <c r="D30" s="19">
        <f t="shared" si="0"/>
        <v>100</v>
      </c>
      <c r="E30" s="30"/>
    </row>
    <row r="31" spans="1:5" ht="15.75" customHeight="1">
      <c r="A31" s="1" t="s">
        <v>30</v>
      </c>
      <c r="B31" s="2">
        <v>150296</v>
      </c>
      <c r="C31" s="2">
        <v>150296</v>
      </c>
      <c r="D31" s="19">
        <f t="shared" si="0"/>
        <v>100</v>
      </c>
      <c r="E31" s="30"/>
    </row>
    <row r="32" spans="1:5" ht="15.75" customHeight="1">
      <c r="A32" s="1" t="s">
        <v>31</v>
      </c>
      <c r="B32" s="2">
        <v>150296</v>
      </c>
      <c r="C32" s="2">
        <v>150296</v>
      </c>
      <c r="D32" s="19">
        <f t="shared" si="0"/>
        <v>100</v>
      </c>
      <c r="E32" s="30"/>
    </row>
    <row r="33" spans="1:5" ht="15.75" customHeight="1">
      <c r="A33" s="1" t="s">
        <v>32</v>
      </c>
      <c r="B33" s="2">
        <v>150296</v>
      </c>
      <c r="C33" s="2">
        <v>150296</v>
      </c>
      <c r="D33" s="19">
        <f t="shared" si="0"/>
        <v>100</v>
      </c>
      <c r="E33" s="30"/>
    </row>
    <row r="34" spans="1:5" ht="15.75" customHeight="1">
      <c r="A34" s="1" t="s">
        <v>33</v>
      </c>
      <c r="B34" s="2">
        <v>150296</v>
      </c>
      <c r="C34" s="2">
        <v>150296</v>
      </c>
      <c r="D34" s="19">
        <f t="shared" si="0"/>
        <v>100</v>
      </c>
      <c r="E34" s="30"/>
    </row>
    <row r="35" spans="1:5" ht="15.75" customHeight="1">
      <c r="A35" s="1" t="s">
        <v>34</v>
      </c>
      <c r="B35" s="2">
        <v>225444</v>
      </c>
      <c r="C35" s="2">
        <v>225444</v>
      </c>
      <c r="D35" s="19">
        <f t="shared" si="0"/>
        <v>100</v>
      </c>
      <c r="E35" s="30"/>
    </row>
    <row r="36" spans="1:5" ht="15.75" customHeight="1">
      <c r="A36" s="1" t="s">
        <v>35</v>
      </c>
      <c r="B36" s="2">
        <v>225444</v>
      </c>
      <c r="C36" s="2">
        <v>225444</v>
      </c>
      <c r="D36" s="19">
        <f t="shared" si="0"/>
        <v>100</v>
      </c>
      <c r="E36" s="30"/>
    </row>
    <row r="37" spans="1:5" ht="15.75" customHeight="1" hidden="1">
      <c r="A37" s="1" t="s">
        <v>36</v>
      </c>
      <c r="B37" s="2">
        <v>0</v>
      </c>
      <c r="D37" s="19" t="e">
        <f t="shared" si="0"/>
        <v>#DIV/0!</v>
      </c>
      <c r="E37" s="30"/>
    </row>
    <row r="38" spans="1:5" ht="18" customHeight="1">
      <c r="A38" s="17" t="s">
        <v>37</v>
      </c>
      <c r="B38" s="18">
        <f>SUM(B4:B37)</f>
        <v>6462728</v>
      </c>
      <c r="C38" s="18">
        <f>SUM(C4:C37)</f>
        <v>6439628</v>
      </c>
      <c r="D38" s="21">
        <f t="shared" si="0"/>
        <v>99.64256580193378</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60</v>
      </c>
      <c r="B43" s="23"/>
      <c r="C43" s="23"/>
      <c r="D43" s="23"/>
    </row>
    <row r="44" spans="1:4" ht="16.5">
      <c r="A44" s="24" t="s">
        <v>59</v>
      </c>
      <c r="B44" s="23"/>
      <c r="C44" s="68" t="s">
        <v>61</v>
      </c>
      <c r="D44" s="68"/>
    </row>
  </sheetData>
  <sheetProtection/>
  <mergeCells count="4">
    <mergeCell ref="A1:D1"/>
    <mergeCell ref="B2:D2"/>
    <mergeCell ref="C40:D40"/>
    <mergeCell ref="C44:D44"/>
  </mergeCells>
  <printOptions/>
  <pageMargins left="0.3937008" right="0.3937008" top="0.3937008" bottom="0.3937008"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3" width="19.28125" style="4" customWidth="1"/>
    <col min="4" max="4" width="14.28125" style="4" customWidth="1"/>
    <col min="5" max="16384" width="9.140625" style="4" customWidth="1"/>
  </cols>
  <sheetData>
    <row r="1" spans="1:4" ht="168.75" customHeight="1">
      <c r="A1" s="81" t="s">
        <v>90</v>
      </c>
      <c r="B1" s="81"/>
      <c r="C1" s="81"/>
      <c r="D1" s="81"/>
    </row>
    <row r="2" spans="1:4" ht="15.75">
      <c r="A2" s="3" t="s">
        <v>0</v>
      </c>
      <c r="B2" s="67" t="s">
        <v>1</v>
      </c>
      <c r="C2" s="67"/>
      <c r="D2" s="67"/>
    </row>
    <row r="3" spans="1:4" ht="31.5">
      <c r="A3" s="7" t="s">
        <v>2</v>
      </c>
      <c r="B3" s="16" t="s">
        <v>51</v>
      </c>
      <c r="C3" s="16" t="s">
        <v>52</v>
      </c>
      <c r="D3" s="16" t="s">
        <v>53</v>
      </c>
    </row>
    <row r="4" spans="1:5" ht="15.75" customHeight="1">
      <c r="A4" s="1" t="s">
        <v>3</v>
      </c>
      <c r="B4" s="2">
        <v>1438725</v>
      </c>
      <c r="C4" s="2">
        <v>638831</v>
      </c>
      <c r="D4" s="19">
        <f>C4/B4*100</f>
        <v>44.40257867208813</v>
      </c>
      <c r="E4" s="30"/>
    </row>
    <row r="5" spans="1:5" ht="15.75" customHeight="1">
      <c r="A5" s="1" t="s">
        <v>4</v>
      </c>
      <c r="B5" s="2">
        <v>57851</v>
      </c>
      <c r="C5" s="2">
        <v>57851</v>
      </c>
      <c r="D5" s="19">
        <f aca="true" t="shared" si="0" ref="D5:D38">C5/B5*100</f>
        <v>100</v>
      </c>
      <c r="E5" s="30"/>
    </row>
    <row r="6" spans="1:5" ht="15.75" customHeight="1">
      <c r="A6" s="1" t="s">
        <v>5</v>
      </c>
      <c r="B6" s="2">
        <v>37826</v>
      </c>
      <c r="C6" s="2">
        <v>37826</v>
      </c>
      <c r="D6" s="19">
        <f t="shared" si="0"/>
        <v>100</v>
      </c>
      <c r="E6" s="30"/>
    </row>
    <row r="7" spans="1:5" ht="15.75" customHeight="1">
      <c r="A7" s="1" t="s">
        <v>6</v>
      </c>
      <c r="B7" s="2">
        <v>11125</v>
      </c>
      <c r="C7" s="2">
        <v>10953.96</v>
      </c>
      <c r="D7" s="19">
        <f t="shared" si="0"/>
        <v>98.4625617977528</v>
      </c>
      <c r="E7" s="30"/>
    </row>
    <row r="8" spans="1:5" ht="15.75" customHeight="1">
      <c r="A8" s="1" t="s">
        <v>7</v>
      </c>
      <c r="B8" s="2">
        <v>37826</v>
      </c>
      <c r="C8" s="2">
        <v>37826</v>
      </c>
      <c r="D8" s="19">
        <f t="shared" si="0"/>
        <v>100</v>
      </c>
      <c r="E8" s="30"/>
    </row>
    <row r="9" spans="1:5" ht="15.75" customHeight="1">
      <c r="A9" s="1" t="s">
        <v>8</v>
      </c>
      <c r="B9" s="2">
        <v>11125</v>
      </c>
      <c r="C9" s="2">
        <v>11125</v>
      </c>
      <c r="D9" s="19">
        <f t="shared" si="0"/>
        <v>100</v>
      </c>
      <c r="E9" s="30"/>
    </row>
    <row r="10" spans="1:5" ht="15.75" customHeight="1">
      <c r="A10" s="1" t="s">
        <v>9</v>
      </c>
      <c r="B10" s="2">
        <v>17800</v>
      </c>
      <c r="C10" s="2">
        <v>0</v>
      </c>
      <c r="D10" s="19">
        <f t="shared" si="0"/>
        <v>0</v>
      </c>
      <c r="E10" s="30"/>
    </row>
    <row r="11" spans="1:5" ht="15.75" customHeight="1">
      <c r="A11" s="1" t="s">
        <v>10</v>
      </c>
      <c r="B11" s="2">
        <v>48951</v>
      </c>
      <c r="C11" s="2">
        <v>48951</v>
      </c>
      <c r="D11" s="19">
        <f t="shared" si="0"/>
        <v>100</v>
      </c>
      <c r="E11" s="30"/>
    </row>
    <row r="12" spans="1:5" ht="15.75" customHeight="1">
      <c r="A12" s="1" t="s">
        <v>11</v>
      </c>
      <c r="B12" s="2">
        <v>11125</v>
      </c>
      <c r="C12" s="2">
        <v>11125</v>
      </c>
      <c r="D12" s="19">
        <f t="shared" si="0"/>
        <v>100</v>
      </c>
      <c r="E12" s="30"/>
    </row>
    <row r="13" spans="1:5" ht="15.75" customHeight="1">
      <c r="A13" s="1" t="s">
        <v>12</v>
      </c>
      <c r="B13" s="2">
        <v>11125</v>
      </c>
      <c r="C13" s="2">
        <v>0</v>
      </c>
      <c r="D13" s="19">
        <f t="shared" si="0"/>
        <v>0</v>
      </c>
      <c r="E13" s="30"/>
    </row>
    <row r="14" spans="1:5" ht="15.75" customHeight="1">
      <c r="A14" s="1" t="s">
        <v>13</v>
      </c>
      <c r="B14" s="2">
        <v>37826</v>
      </c>
      <c r="C14" s="2">
        <v>0</v>
      </c>
      <c r="D14" s="19">
        <f t="shared" si="0"/>
        <v>0</v>
      </c>
      <c r="E14" s="30"/>
    </row>
    <row r="15" spans="1:5" ht="15.75" customHeight="1">
      <c r="A15" s="1" t="s">
        <v>14</v>
      </c>
      <c r="B15" s="2">
        <v>78219</v>
      </c>
      <c r="C15" s="2">
        <v>77893.84</v>
      </c>
      <c r="D15" s="19">
        <f t="shared" si="0"/>
        <v>99.58429537580383</v>
      </c>
      <c r="E15" s="30"/>
    </row>
    <row r="16" spans="1:5" ht="15.75" customHeight="1">
      <c r="A16" s="1" t="s">
        <v>15</v>
      </c>
      <c r="B16" s="2">
        <v>11125</v>
      </c>
      <c r="C16" s="2">
        <v>0</v>
      </c>
      <c r="D16" s="19">
        <f t="shared" si="0"/>
        <v>0</v>
      </c>
      <c r="E16" s="30"/>
    </row>
    <row r="17" spans="1:5" ht="15.75" customHeight="1">
      <c r="A17" s="1" t="s">
        <v>16</v>
      </c>
      <c r="B17" s="2">
        <v>11125</v>
      </c>
      <c r="C17" s="2">
        <v>9907.92</v>
      </c>
      <c r="D17" s="19">
        <f t="shared" si="0"/>
        <v>89.05995505617977</v>
      </c>
      <c r="E17" s="30"/>
    </row>
    <row r="18" spans="1:5" ht="15.75" customHeight="1">
      <c r="A18" s="1" t="s">
        <v>17</v>
      </c>
      <c r="B18" s="2">
        <v>11125</v>
      </c>
      <c r="C18" s="2">
        <v>0</v>
      </c>
      <c r="D18" s="19">
        <f t="shared" si="0"/>
        <v>0</v>
      </c>
      <c r="E18" s="30"/>
    </row>
    <row r="19" spans="1:5" ht="15.75" customHeight="1">
      <c r="A19" s="1" t="s">
        <v>18</v>
      </c>
      <c r="B19" s="2">
        <v>15575</v>
      </c>
      <c r="C19" s="2">
        <v>14861.88</v>
      </c>
      <c r="D19" s="19">
        <f t="shared" si="0"/>
        <v>95.42138041733547</v>
      </c>
      <c r="E19" s="30"/>
    </row>
    <row r="20" spans="1:5" ht="15.75" customHeight="1">
      <c r="A20" s="1" t="s">
        <v>19</v>
      </c>
      <c r="B20" s="2">
        <v>11125</v>
      </c>
      <c r="C20" s="2">
        <v>11125</v>
      </c>
      <c r="D20" s="19">
        <f t="shared" si="0"/>
        <v>100</v>
      </c>
      <c r="E20" s="30"/>
    </row>
    <row r="21" spans="1:5" ht="15.75" customHeight="1">
      <c r="A21" s="1" t="s">
        <v>20</v>
      </c>
      <c r="B21" s="2">
        <v>20025</v>
      </c>
      <c r="C21" s="2">
        <v>20025</v>
      </c>
      <c r="D21" s="19">
        <f t="shared" si="0"/>
        <v>100</v>
      </c>
      <c r="E21" s="30"/>
    </row>
    <row r="22" spans="1:5" ht="15.75" customHeight="1">
      <c r="A22" s="1" t="s">
        <v>21</v>
      </c>
      <c r="B22" s="2">
        <v>78218</v>
      </c>
      <c r="C22" s="2">
        <v>31150</v>
      </c>
      <c r="D22" s="19">
        <f t="shared" si="0"/>
        <v>39.824592804725256</v>
      </c>
      <c r="E22" s="30"/>
    </row>
    <row r="23" spans="1:5" ht="15.75" customHeight="1">
      <c r="A23" s="1" t="s">
        <v>22</v>
      </c>
      <c r="B23" s="2">
        <v>37826</v>
      </c>
      <c r="C23" s="2">
        <v>0</v>
      </c>
      <c r="D23" s="19">
        <f t="shared" si="0"/>
        <v>0</v>
      </c>
      <c r="E23" s="30"/>
    </row>
    <row r="24" spans="1:5" ht="15.75" customHeight="1">
      <c r="A24" s="1" t="s">
        <v>23</v>
      </c>
      <c r="B24" s="2">
        <v>15575</v>
      </c>
      <c r="C24" s="2">
        <v>0</v>
      </c>
      <c r="D24" s="19">
        <f t="shared" si="0"/>
        <v>0</v>
      </c>
      <c r="E24" s="30"/>
    </row>
    <row r="25" spans="1:5" ht="15.75" customHeight="1">
      <c r="A25" s="1" t="s">
        <v>24</v>
      </c>
      <c r="B25" s="2">
        <v>22250</v>
      </c>
      <c r="C25" s="2">
        <v>22250</v>
      </c>
      <c r="D25" s="19">
        <f t="shared" si="0"/>
        <v>100</v>
      </c>
      <c r="E25" s="30"/>
    </row>
    <row r="26" spans="1:5" ht="15.75" customHeight="1">
      <c r="A26" s="1" t="s">
        <v>25</v>
      </c>
      <c r="B26" s="2">
        <v>105260</v>
      </c>
      <c r="C26" s="2">
        <v>10953.96</v>
      </c>
      <c r="D26" s="19">
        <f t="shared" si="0"/>
        <v>10.406574197225916</v>
      </c>
      <c r="E26" s="30"/>
    </row>
    <row r="27" spans="1:5" ht="15.75" customHeight="1">
      <c r="A27" s="1" t="s">
        <v>26</v>
      </c>
      <c r="B27" s="2">
        <v>20025</v>
      </c>
      <c r="C27" s="2">
        <v>20025</v>
      </c>
      <c r="D27" s="19">
        <f t="shared" si="0"/>
        <v>100</v>
      </c>
      <c r="E27" s="30"/>
    </row>
    <row r="28" spans="1:5" ht="15.75" customHeight="1">
      <c r="A28" s="1" t="s">
        <v>27</v>
      </c>
      <c r="B28" s="2">
        <v>159004</v>
      </c>
      <c r="C28" s="2">
        <v>17800</v>
      </c>
      <c r="D28" s="19">
        <f t="shared" si="0"/>
        <v>11.194686926115066</v>
      </c>
      <c r="E28" s="30"/>
    </row>
    <row r="29" spans="1:5" ht="15.75" customHeight="1">
      <c r="A29" s="1" t="s">
        <v>28</v>
      </c>
      <c r="B29" s="2">
        <v>31150</v>
      </c>
      <c r="C29" s="2">
        <v>6675</v>
      </c>
      <c r="D29" s="19">
        <f t="shared" si="0"/>
        <v>21.428571428571427</v>
      </c>
      <c r="E29" s="30"/>
    </row>
    <row r="30" spans="1:5" ht="15.75" customHeight="1">
      <c r="A30" s="1" t="s">
        <v>29</v>
      </c>
      <c r="B30" s="2">
        <v>11125</v>
      </c>
      <c r="C30" s="2">
        <v>0</v>
      </c>
      <c r="D30" s="19">
        <f t="shared" si="0"/>
        <v>0</v>
      </c>
      <c r="E30" s="30"/>
    </row>
    <row r="31" spans="1:5" ht="15.75" customHeight="1">
      <c r="A31" s="1" t="s">
        <v>30</v>
      </c>
      <c r="B31" s="2">
        <v>31150</v>
      </c>
      <c r="C31" s="2">
        <v>31150</v>
      </c>
      <c r="D31" s="19">
        <f t="shared" si="0"/>
        <v>100</v>
      </c>
      <c r="E31" s="30"/>
    </row>
    <row r="32" spans="1:5" ht="15.75" customHeight="1">
      <c r="A32" s="1" t="s">
        <v>31</v>
      </c>
      <c r="B32" s="2">
        <v>678975</v>
      </c>
      <c r="C32" s="2">
        <v>3302.64</v>
      </c>
      <c r="D32" s="19">
        <f t="shared" si="0"/>
        <v>0.48641555285540705</v>
      </c>
      <c r="E32" s="30"/>
    </row>
    <row r="33" spans="1:5" ht="15.75" customHeight="1">
      <c r="A33" s="1" t="s">
        <v>32</v>
      </c>
      <c r="B33" s="2">
        <v>11125</v>
      </c>
      <c r="C33" s="2">
        <v>0</v>
      </c>
      <c r="D33" s="19">
        <f t="shared" si="0"/>
        <v>0</v>
      </c>
      <c r="E33" s="30"/>
    </row>
    <row r="34" spans="1:5" ht="15.75" customHeight="1">
      <c r="A34" s="1" t="s">
        <v>33</v>
      </c>
      <c r="B34" s="2">
        <v>15575</v>
      </c>
      <c r="C34" s="2">
        <v>15575</v>
      </c>
      <c r="D34" s="19">
        <f t="shared" si="0"/>
        <v>100</v>
      </c>
      <c r="E34" s="30"/>
    </row>
    <row r="35" spans="1:5" ht="15.75" customHeight="1">
      <c r="A35" s="1" t="s">
        <v>34</v>
      </c>
      <c r="B35" s="2">
        <v>223873</v>
      </c>
      <c r="C35" s="2">
        <v>35600.48</v>
      </c>
      <c r="D35" s="19">
        <f t="shared" si="0"/>
        <v>15.90208734416388</v>
      </c>
      <c r="E35" s="30"/>
    </row>
    <row r="36" spans="1:5" ht="15.75" customHeight="1">
      <c r="A36" s="1" t="s">
        <v>35</v>
      </c>
      <c r="B36" s="2">
        <v>35601</v>
      </c>
      <c r="C36" s="2">
        <v>35601</v>
      </c>
      <c r="D36" s="19">
        <f t="shared" si="0"/>
        <v>100</v>
      </c>
      <c r="E36" s="30"/>
    </row>
    <row r="37" spans="1:5" ht="15.75" customHeight="1" hidden="1">
      <c r="A37" s="1" t="s">
        <v>36</v>
      </c>
      <c r="B37" s="2">
        <v>0</v>
      </c>
      <c r="D37" s="19" t="e">
        <f t="shared" si="0"/>
        <v>#DIV/0!</v>
      </c>
      <c r="E37" s="30"/>
    </row>
    <row r="38" spans="1:5" ht="17.25" customHeight="1">
      <c r="A38" s="17" t="s">
        <v>37</v>
      </c>
      <c r="B38" s="18">
        <f>SUM(B4:B37)</f>
        <v>3356356</v>
      </c>
      <c r="C38" s="18">
        <f>SUM(C4:C37)</f>
        <v>1218385.68</v>
      </c>
      <c r="D38" s="20">
        <f t="shared" si="0"/>
        <v>36.300847705070616</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63</v>
      </c>
      <c r="B43" s="23"/>
      <c r="C43" s="23"/>
      <c r="D43" s="23"/>
    </row>
    <row r="44" spans="1:4" ht="16.5">
      <c r="A44" s="24" t="s">
        <v>65</v>
      </c>
      <c r="B44" s="23"/>
      <c r="C44" s="68" t="s">
        <v>66</v>
      </c>
      <c r="D44" s="68"/>
    </row>
  </sheetData>
  <sheetProtection/>
  <mergeCells count="4">
    <mergeCell ref="A1:D1"/>
    <mergeCell ref="B2:D2"/>
    <mergeCell ref="C40:D40"/>
    <mergeCell ref="C44:D44"/>
  </mergeCells>
  <printOptions/>
  <pageMargins left="0.7" right="0.7" top="0.75" bottom="0.75" header="0.3" footer="0.3"/>
  <pageSetup horizontalDpi="600" verticalDpi="600" orientation="portrait" paperSize="9" scale="88" r:id="rId1"/>
</worksheet>
</file>

<file path=xl/worksheets/sheet19.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9" customWidth="1"/>
    <col min="2" max="3" width="19.28125" style="9" customWidth="1"/>
    <col min="4" max="4" width="14.28125" style="9" customWidth="1"/>
    <col min="5" max="16384" width="9.140625" style="9" customWidth="1"/>
  </cols>
  <sheetData>
    <row r="1" spans="1:4" ht="84" customHeight="1">
      <c r="A1" s="66" t="s">
        <v>91</v>
      </c>
      <c r="B1" s="66"/>
      <c r="C1" s="66"/>
      <c r="D1" s="66"/>
    </row>
    <row r="2" spans="1:4" ht="21" customHeight="1">
      <c r="A2" s="3" t="s">
        <v>0</v>
      </c>
      <c r="B2" s="67" t="s">
        <v>1</v>
      </c>
      <c r="C2" s="67"/>
      <c r="D2" s="67"/>
    </row>
    <row r="3" spans="1:4" ht="31.5">
      <c r="A3" s="7" t="s">
        <v>2</v>
      </c>
      <c r="B3" s="16" t="s">
        <v>51</v>
      </c>
      <c r="C3" s="16" t="s">
        <v>52</v>
      </c>
      <c r="D3" s="16" t="s">
        <v>53</v>
      </c>
    </row>
    <row r="4" spans="1:5" ht="15.75" customHeight="1">
      <c r="A4" s="1" t="s">
        <v>3</v>
      </c>
      <c r="B4" s="2">
        <v>640217.92</v>
      </c>
      <c r="C4" s="2">
        <v>337486.19</v>
      </c>
      <c r="D4" s="19">
        <f>C4/B4*100</f>
        <v>52.71426797925306</v>
      </c>
      <c r="E4" s="30"/>
    </row>
    <row r="5" spans="1:5" ht="15.75" customHeight="1">
      <c r="A5" s="1" t="s">
        <v>4</v>
      </c>
      <c r="B5" s="2">
        <v>471739.52</v>
      </c>
      <c r="C5" s="2">
        <v>194880</v>
      </c>
      <c r="D5" s="19">
        <f aca="true" t="shared" si="0" ref="D5:D38">C5/B5*100</f>
        <v>41.31093362709997</v>
      </c>
      <c r="E5" s="30"/>
    </row>
    <row r="6" spans="1:5" ht="15.75" customHeight="1">
      <c r="A6" s="1" t="s">
        <v>5</v>
      </c>
      <c r="B6" s="2">
        <v>168478.4</v>
      </c>
      <c r="C6" s="2">
        <v>168478.4</v>
      </c>
      <c r="D6" s="19">
        <f t="shared" si="0"/>
        <v>100</v>
      </c>
      <c r="E6" s="30"/>
    </row>
    <row r="7" spans="1:5" ht="15.75" customHeight="1">
      <c r="A7" s="1" t="s">
        <v>6</v>
      </c>
      <c r="B7" s="2">
        <v>67391.36</v>
      </c>
      <c r="C7" s="2">
        <v>29120</v>
      </c>
      <c r="D7" s="19">
        <f t="shared" si="0"/>
        <v>43.21028689731147</v>
      </c>
      <c r="E7" s="30"/>
    </row>
    <row r="8" spans="1:5" ht="15.75" customHeight="1">
      <c r="A8" s="1" t="s">
        <v>7</v>
      </c>
      <c r="B8" s="2">
        <v>101087.04</v>
      </c>
      <c r="C8" s="2">
        <v>101087.04</v>
      </c>
      <c r="D8" s="19">
        <f t="shared" si="0"/>
        <v>100</v>
      </c>
      <c r="E8" s="30"/>
    </row>
    <row r="9" spans="1:5" ht="15.75" customHeight="1">
      <c r="A9" s="1" t="s">
        <v>8</v>
      </c>
      <c r="B9" s="2">
        <v>33695.68</v>
      </c>
      <c r="C9" s="2">
        <v>0</v>
      </c>
      <c r="D9" s="19">
        <f t="shared" si="0"/>
        <v>0</v>
      </c>
      <c r="E9" s="30"/>
    </row>
    <row r="10" spans="1:5" ht="15.75" customHeight="1">
      <c r="A10" s="1" t="s">
        <v>9</v>
      </c>
      <c r="B10" s="2">
        <v>606522.24</v>
      </c>
      <c r="C10" s="2">
        <v>433827.67</v>
      </c>
      <c r="D10" s="19">
        <f t="shared" si="0"/>
        <v>71.52708365648719</v>
      </c>
      <c r="E10" s="30"/>
    </row>
    <row r="11" spans="1:5" ht="15.75" customHeight="1">
      <c r="A11" s="1" t="s">
        <v>10</v>
      </c>
      <c r="B11" s="2">
        <v>1819566.72</v>
      </c>
      <c r="C11" s="2">
        <v>669485.1</v>
      </c>
      <c r="D11" s="19">
        <f t="shared" si="0"/>
        <v>36.79365492022188</v>
      </c>
      <c r="E11" s="30"/>
    </row>
    <row r="12" spans="1:5" ht="15.75" customHeight="1">
      <c r="A12" s="1" t="s">
        <v>11</v>
      </c>
      <c r="B12" s="2">
        <v>707609.28</v>
      </c>
      <c r="C12" s="2">
        <v>294930</v>
      </c>
      <c r="D12" s="19">
        <f t="shared" si="0"/>
        <v>41.67978124877051</v>
      </c>
      <c r="E12" s="30"/>
    </row>
    <row r="13" spans="1:5" ht="15.75" customHeight="1">
      <c r="A13" s="1" t="s">
        <v>12</v>
      </c>
      <c r="B13" s="2">
        <v>505435.2</v>
      </c>
      <c r="C13" s="2">
        <v>320544.26</v>
      </c>
      <c r="D13" s="19">
        <f t="shared" si="0"/>
        <v>63.41945713317949</v>
      </c>
      <c r="E13" s="30"/>
    </row>
    <row r="14" spans="1:5" ht="15.75" customHeight="1">
      <c r="A14" s="1" t="s">
        <v>13</v>
      </c>
      <c r="B14" s="2">
        <v>640217.92</v>
      </c>
      <c r="C14" s="2">
        <v>458448.23</v>
      </c>
      <c r="D14" s="19">
        <f t="shared" si="0"/>
        <v>71.60815336128049</v>
      </c>
      <c r="E14" s="30"/>
    </row>
    <row r="15" spans="1:5" ht="15.75" customHeight="1">
      <c r="A15" s="1" t="s">
        <v>14</v>
      </c>
      <c r="B15" s="2">
        <v>539130.88</v>
      </c>
      <c r="C15" s="2">
        <v>343764.52</v>
      </c>
      <c r="D15" s="19">
        <f t="shared" si="0"/>
        <v>63.76272121530119</v>
      </c>
      <c r="E15" s="30"/>
    </row>
    <row r="16" spans="1:5" ht="15.75" customHeight="1">
      <c r="A16" s="1" t="s">
        <v>15</v>
      </c>
      <c r="B16" s="2">
        <v>303261.12</v>
      </c>
      <c r="C16" s="2">
        <v>202103.4</v>
      </c>
      <c r="D16" s="19">
        <f t="shared" si="0"/>
        <v>66.64336001924678</v>
      </c>
      <c r="E16" s="30"/>
    </row>
    <row r="17" spans="1:5" ht="15.75" customHeight="1">
      <c r="A17" s="1" t="s">
        <v>16</v>
      </c>
      <c r="B17" s="2">
        <v>842392</v>
      </c>
      <c r="C17" s="2">
        <v>598831.43</v>
      </c>
      <c r="D17" s="19">
        <f t="shared" si="0"/>
        <v>71.0870271797453</v>
      </c>
      <c r="E17" s="30"/>
    </row>
    <row r="18" spans="1:5" ht="15.75" customHeight="1">
      <c r="A18" s="1" t="s">
        <v>17</v>
      </c>
      <c r="B18" s="2">
        <v>269565.44</v>
      </c>
      <c r="C18" s="2">
        <v>200829.25</v>
      </c>
      <c r="D18" s="19">
        <f t="shared" si="0"/>
        <v>74.50111186359794</v>
      </c>
      <c r="E18" s="30"/>
    </row>
    <row r="19" spans="1:5" ht="15.75" customHeight="1">
      <c r="A19" s="1" t="s">
        <v>18</v>
      </c>
      <c r="B19" s="2">
        <v>775000.64</v>
      </c>
      <c r="C19" s="2">
        <v>310595.02</v>
      </c>
      <c r="D19" s="19">
        <f t="shared" si="0"/>
        <v>40.076743678560064</v>
      </c>
      <c r="E19" s="30"/>
    </row>
    <row r="20" spans="1:5" ht="15.75" customHeight="1">
      <c r="A20" s="1" t="s">
        <v>19</v>
      </c>
      <c r="B20" s="2">
        <v>438043.84</v>
      </c>
      <c r="C20" s="2">
        <v>194880</v>
      </c>
      <c r="D20" s="19">
        <f t="shared" si="0"/>
        <v>44.48869775226151</v>
      </c>
      <c r="E20" s="30"/>
    </row>
    <row r="21" spans="1:5" ht="15.75" customHeight="1">
      <c r="A21" s="1" t="s">
        <v>20</v>
      </c>
      <c r="B21" s="2">
        <v>1010870.4</v>
      </c>
      <c r="C21" s="2">
        <v>604784.25</v>
      </c>
      <c r="D21" s="19">
        <f t="shared" si="0"/>
        <v>59.828069948432564</v>
      </c>
      <c r="E21" s="30"/>
    </row>
    <row r="22" spans="1:5" ht="15.75" customHeight="1">
      <c r="A22" s="1" t="s">
        <v>21</v>
      </c>
      <c r="B22" s="2">
        <v>909783.36</v>
      </c>
      <c r="C22" s="2">
        <v>738086</v>
      </c>
      <c r="D22" s="19">
        <f t="shared" si="0"/>
        <v>81.12766538178934</v>
      </c>
      <c r="E22" s="30"/>
    </row>
    <row r="23" spans="1:5" ht="15.75" customHeight="1">
      <c r="A23" s="1" t="s">
        <v>22</v>
      </c>
      <c r="B23" s="2">
        <v>438043.84</v>
      </c>
      <c r="C23" s="2">
        <v>415716</v>
      </c>
      <c r="D23" s="19">
        <f t="shared" si="0"/>
        <v>94.90282981721646</v>
      </c>
      <c r="E23" s="30"/>
    </row>
    <row r="24" spans="1:5" ht="15.75" customHeight="1">
      <c r="A24" s="1" t="s">
        <v>23</v>
      </c>
      <c r="B24" s="2">
        <v>471739.52</v>
      </c>
      <c r="C24" s="2">
        <v>445480</v>
      </c>
      <c r="D24" s="19">
        <f t="shared" si="0"/>
        <v>94.43347040332768</v>
      </c>
      <c r="E24" s="30"/>
    </row>
    <row r="25" spans="1:5" ht="15.75" customHeight="1">
      <c r="A25" s="1" t="s">
        <v>24</v>
      </c>
      <c r="B25" s="2">
        <v>606522.24</v>
      </c>
      <c r="C25" s="2">
        <v>388746.2</v>
      </c>
      <c r="D25" s="19">
        <f t="shared" si="0"/>
        <v>64.09430262606693</v>
      </c>
      <c r="E25" s="30"/>
    </row>
    <row r="26" spans="1:5" ht="15.75" customHeight="1">
      <c r="A26" s="1" t="s">
        <v>25</v>
      </c>
      <c r="B26" s="2">
        <v>673913.6</v>
      </c>
      <c r="C26" s="2">
        <v>422978.25</v>
      </c>
      <c r="D26" s="19">
        <f t="shared" si="0"/>
        <v>62.76446268483081</v>
      </c>
      <c r="E26" s="30"/>
    </row>
    <row r="27" spans="1:5" ht="15.75" customHeight="1">
      <c r="A27" s="1" t="s">
        <v>26</v>
      </c>
      <c r="B27" s="2">
        <v>572826.56</v>
      </c>
      <c r="C27" s="2">
        <v>572826.56</v>
      </c>
      <c r="D27" s="19">
        <f t="shared" si="0"/>
        <v>100</v>
      </c>
      <c r="E27" s="30"/>
    </row>
    <row r="28" spans="1:5" ht="15.75" customHeight="1">
      <c r="A28" s="1" t="s">
        <v>27</v>
      </c>
      <c r="B28" s="2">
        <v>943479.04</v>
      </c>
      <c r="C28" s="2">
        <v>933039.04</v>
      </c>
      <c r="D28" s="19">
        <f t="shared" si="0"/>
        <v>98.8934571349884</v>
      </c>
      <c r="E28" s="30"/>
    </row>
    <row r="29" spans="1:5" ht="15.75" customHeight="1">
      <c r="A29" s="1" t="s">
        <v>28</v>
      </c>
      <c r="B29" s="2">
        <v>1246740.16</v>
      </c>
      <c r="C29" s="2">
        <v>1102553.49</v>
      </c>
      <c r="D29" s="19">
        <f t="shared" si="0"/>
        <v>88.4349061154812</v>
      </c>
      <c r="E29" s="30"/>
    </row>
    <row r="30" spans="1:5" ht="15.75" customHeight="1">
      <c r="A30" s="1" t="s">
        <v>29</v>
      </c>
      <c r="B30" s="2">
        <v>235869.76</v>
      </c>
      <c r="C30" s="2">
        <v>229218.55</v>
      </c>
      <c r="D30" s="19">
        <f t="shared" si="0"/>
        <v>97.18013449456173</v>
      </c>
      <c r="E30" s="30"/>
    </row>
    <row r="31" spans="1:5" ht="15.75" customHeight="1">
      <c r="A31" s="1" t="s">
        <v>30</v>
      </c>
      <c r="B31" s="2">
        <v>539130.88</v>
      </c>
      <c r="C31" s="2">
        <v>504600</v>
      </c>
      <c r="D31" s="19">
        <f t="shared" si="0"/>
        <v>93.59508399889837</v>
      </c>
      <c r="E31" s="30"/>
    </row>
    <row r="32" spans="1:5" ht="15.75" customHeight="1">
      <c r="A32" s="1" t="s">
        <v>31</v>
      </c>
      <c r="B32" s="2">
        <v>1010870.4</v>
      </c>
      <c r="C32" s="2">
        <v>991800</v>
      </c>
      <c r="D32" s="19">
        <f t="shared" si="0"/>
        <v>98.11346736436242</v>
      </c>
      <c r="E32" s="30"/>
    </row>
    <row r="33" spans="1:5" ht="15.75" customHeight="1">
      <c r="A33" s="1" t="s">
        <v>32</v>
      </c>
      <c r="B33" s="2">
        <v>404348.16</v>
      </c>
      <c r="C33" s="2">
        <v>327798.08</v>
      </c>
      <c r="D33" s="19">
        <f t="shared" si="0"/>
        <v>81.06827541888654</v>
      </c>
      <c r="E33" s="30"/>
    </row>
    <row r="34" spans="1:5" ht="15.75" customHeight="1">
      <c r="A34" s="1" t="s">
        <v>33</v>
      </c>
      <c r="B34" s="2">
        <v>876087.68</v>
      </c>
      <c r="C34" s="2">
        <v>876087.68</v>
      </c>
      <c r="D34" s="19">
        <f t="shared" si="0"/>
        <v>100</v>
      </c>
      <c r="E34" s="30"/>
    </row>
    <row r="35" spans="1:5" ht="15.75" customHeight="1">
      <c r="A35" s="1" t="s">
        <v>34</v>
      </c>
      <c r="B35" s="2">
        <v>1010870.4</v>
      </c>
      <c r="C35" s="2">
        <v>840744</v>
      </c>
      <c r="D35" s="19">
        <f t="shared" si="0"/>
        <v>83.1703055109735</v>
      </c>
      <c r="E35" s="30"/>
    </row>
    <row r="36" spans="1:5" ht="15.75" customHeight="1">
      <c r="A36" s="1" t="s">
        <v>35</v>
      </c>
      <c r="B36" s="2">
        <v>775000.64</v>
      </c>
      <c r="C36" s="2">
        <v>694552.31</v>
      </c>
      <c r="D36" s="19">
        <f t="shared" si="0"/>
        <v>89.61957889479936</v>
      </c>
      <c r="E36" s="30"/>
    </row>
    <row r="37" spans="1:5" ht="15.75" customHeight="1">
      <c r="A37" s="1" t="s">
        <v>36</v>
      </c>
      <c r="B37" s="2">
        <v>2295048.16</v>
      </c>
      <c r="C37" s="2">
        <v>0</v>
      </c>
      <c r="D37" s="19">
        <f t="shared" si="0"/>
        <v>0</v>
      </c>
      <c r="E37" s="30"/>
    </row>
    <row r="38" spans="1:5" ht="18" customHeight="1">
      <c r="A38" s="17" t="s">
        <v>37</v>
      </c>
      <c r="B38" s="18">
        <f>SUM(B4:B37)</f>
        <v>22950500</v>
      </c>
      <c r="C38" s="18">
        <f>SUM(C4:C37)</f>
        <v>14948300.92</v>
      </c>
      <c r="D38" s="21">
        <f t="shared" si="0"/>
        <v>65.13278978671488</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63</v>
      </c>
      <c r="B43" s="23"/>
      <c r="C43" s="23"/>
      <c r="D43" s="23"/>
    </row>
    <row r="44" spans="1:4" ht="16.5">
      <c r="A44" s="24" t="s">
        <v>65</v>
      </c>
      <c r="B44" s="23"/>
      <c r="C44" s="68" t="s">
        <v>66</v>
      </c>
      <c r="D44" s="68"/>
    </row>
  </sheetData>
  <sheetProtection/>
  <mergeCells count="4">
    <mergeCell ref="A1:D1"/>
    <mergeCell ref="B2:D2"/>
    <mergeCell ref="C40:D40"/>
    <mergeCell ref="C44:D44"/>
  </mergeCells>
  <printOptions/>
  <pageMargins left="0.3937008" right="0.3937008" top="0.3937008" bottom="0.3937008"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3" width="19.28125" style="4" customWidth="1"/>
    <col min="4" max="4" width="14.28125" style="4" customWidth="1"/>
    <col min="5" max="5" width="9.140625" style="9" customWidth="1"/>
    <col min="6" max="16384" width="9.140625" style="4" customWidth="1"/>
  </cols>
  <sheetData>
    <row r="1" spans="1:4" ht="72.75" customHeight="1">
      <c r="A1" s="66" t="s">
        <v>68</v>
      </c>
      <c r="B1" s="66"/>
      <c r="C1" s="66"/>
      <c r="D1" s="66"/>
    </row>
    <row r="2" spans="1:4" ht="21" customHeight="1">
      <c r="A2" s="3" t="s">
        <v>0</v>
      </c>
      <c r="B2" s="67" t="s">
        <v>1</v>
      </c>
      <c r="C2" s="67"/>
      <c r="D2" s="67"/>
    </row>
    <row r="3" spans="1:4" ht="31.5">
      <c r="A3" s="7" t="s">
        <v>2</v>
      </c>
      <c r="B3" s="16" t="s">
        <v>51</v>
      </c>
      <c r="C3" s="16" t="s">
        <v>52</v>
      </c>
      <c r="D3" s="16" t="s">
        <v>53</v>
      </c>
    </row>
    <row r="4" spans="1:5" ht="15.75" customHeight="1">
      <c r="A4" s="1" t="s">
        <v>3</v>
      </c>
      <c r="B4" s="2">
        <v>407106000</v>
      </c>
      <c r="C4" s="2">
        <v>407106000</v>
      </c>
      <c r="D4" s="19">
        <f>C4/B4*100</f>
        <v>100</v>
      </c>
      <c r="E4" s="30"/>
    </row>
    <row r="5" spans="1:5" ht="15.75" customHeight="1">
      <c r="A5" s="1" t="s">
        <v>4</v>
      </c>
      <c r="B5" s="2">
        <v>25551000</v>
      </c>
      <c r="C5" s="2">
        <v>25551000</v>
      </c>
      <c r="D5" s="19">
        <f aca="true" t="shared" si="0" ref="D5:D38">C5/B5*100</f>
        <v>100</v>
      </c>
      <c r="E5" s="30"/>
    </row>
    <row r="6" spans="1:5" ht="15.75" customHeight="1">
      <c r="A6" s="1" t="s">
        <v>5</v>
      </c>
      <c r="B6" s="2">
        <v>10259000</v>
      </c>
      <c r="C6" s="2">
        <v>10259000</v>
      </c>
      <c r="D6" s="19">
        <f t="shared" si="0"/>
        <v>100</v>
      </c>
      <c r="E6" s="30"/>
    </row>
    <row r="7" spans="1:5" ht="15.75" customHeight="1">
      <c r="A7" s="1" t="s">
        <v>6</v>
      </c>
      <c r="B7" s="2">
        <v>25992000</v>
      </c>
      <c r="C7" s="2">
        <v>25992000</v>
      </c>
      <c r="D7" s="19">
        <f t="shared" si="0"/>
        <v>100</v>
      </c>
      <c r="E7" s="30"/>
    </row>
    <row r="8" spans="1:5" ht="15.75" customHeight="1">
      <c r="A8" s="1" t="s">
        <v>7</v>
      </c>
      <c r="B8" s="2">
        <v>1548000</v>
      </c>
      <c r="C8" s="2">
        <v>1548000</v>
      </c>
      <c r="D8" s="19">
        <f t="shared" si="0"/>
        <v>100</v>
      </c>
      <c r="E8" s="30"/>
    </row>
    <row r="9" spans="1:5" ht="15.75" customHeight="1">
      <c r="A9" s="1" t="s">
        <v>8</v>
      </c>
      <c r="B9" s="2">
        <v>25591000</v>
      </c>
      <c r="C9" s="2">
        <v>25591000</v>
      </c>
      <c r="D9" s="19">
        <f t="shared" si="0"/>
        <v>100</v>
      </c>
      <c r="E9" s="30"/>
    </row>
    <row r="10" spans="1:5" ht="15.75" customHeight="1">
      <c r="A10" s="1" t="s">
        <v>9</v>
      </c>
      <c r="B10" s="2">
        <v>15525000</v>
      </c>
      <c r="C10" s="2">
        <v>15525000</v>
      </c>
      <c r="D10" s="19">
        <f t="shared" si="0"/>
        <v>100</v>
      </c>
      <c r="E10" s="30"/>
    </row>
    <row r="11" spans="1:5" ht="15.75" customHeight="1">
      <c r="A11" s="1" t="s">
        <v>10</v>
      </c>
      <c r="B11" s="2">
        <v>11430000</v>
      </c>
      <c r="C11" s="2">
        <v>11430000</v>
      </c>
      <c r="D11" s="19">
        <f t="shared" si="0"/>
        <v>100</v>
      </c>
      <c r="E11" s="30"/>
    </row>
    <row r="12" spans="1:5" ht="15.75" customHeight="1">
      <c r="A12" s="1" t="s">
        <v>11</v>
      </c>
      <c r="B12" s="2">
        <v>4450000</v>
      </c>
      <c r="C12" s="2">
        <v>4450000</v>
      </c>
      <c r="D12" s="19">
        <f t="shared" si="0"/>
        <v>100</v>
      </c>
      <c r="E12" s="30"/>
    </row>
    <row r="13" spans="1:5" ht="15.75" customHeight="1">
      <c r="A13" s="1" t="s">
        <v>12</v>
      </c>
      <c r="B13" s="2">
        <v>23208000</v>
      </c>
      <c r="C13" s="2">
        <v>23208000</v>
      </c>
      <c r="D13" s="19">
        <f t="shared" si="0"/>
        <v>100</v>
      </c>
      <c r="E13" s="30"/>
    </row>
    <row r="14" spans="1:5" ht="15.75" customHeight="1">
      <c r="A14" s="1" t="s">
        <v>13</v>
      </c>
      <c r="B14" s="2">
        <v>9772000</v>
      </c>
      <c r="C14" s="2">
        <v>9772000</v>
      </c>
      <c r="D14" s="19">
        <f t="shared" si="0"/>
        <v>100</v>
      </c>
      <c r="E14" s="30"/>
    </row>
    <row r="15" spans="1:5" ht="15.75" customHeight="1">
      <c r="A15" s="1" t="s">
        <v>14</v>
      </c>
      <c r="B15" s="2">
        <v>61298000</v>
      </c>
      <c r="C15" s="2">
        <v>61298000</v>
      </c>
      <c r="D15" s="19">
        <f t="shared" si="0"/>
        <v>100</v>
      </c>
      <c r="E15" s="30"/>
    </row>
    <row r="16" spans="1:5" ht="15.75" customHeight="1">
      <c r="A16" s="1" t="s">
        <v>15</v>
      </c>
      <c r="B16" s="2">
        <v>1401000</v>
      </c>
      <c r="C16" s="2">
        <v>1401000</v>
      </c>
      <c r="D16" s="19">
        <f t="shared" si="0"/>
        <v>100</v>
      </c>
      <c r="E16" s="30"/>
    </row>
    <row r="17" spans="1:5" ht="15.75" customHeight="1">
      <c r="A17" s="1" t="s">
        <v>16</v>
      </c>
      <c r="B17" s="2">
        <v>12069000</v>
      </c>
      <c r="C17" s="2">
        <v>12069000</v>
      </c>
      <c r="D17" s="19">
        <f t="shared" si="0"/>
        <v>100</v>
      </c>
      <c r="E17" s="30"/>
    </row>
    <row r="18" spans="1:5" ht="15.75" customHeight="1">
      <c r="A18" s="1" t="s">
        <v>17</v>
      </c>
      <c r="B18" s="2">
        <v>13356000</v>
      </c>
      <c r="C18" s="2">
        <v>13356000</v>
      </c>
      <c r="D18" s="19">
        <f t="shared" si="0"/>
        <v>100</v>
      </c>
      <c r="E18" s="30"/>
    </row>
    <row r="19" spans="1:5" ht="15.75" customHeight="1">
      <c r="A19" s="1" t="s">
        <v>18</v>
      </c>
      <c r="B19" s="2">
        <v>6930000</v>
      </c>
      <c r="C19" s="2">
        <v>6930000</v>
      </c>
      <c r="D19" s="19">
        <f t="shared" si="0"/>
        <v>100</v>
      </c>
      <c r="E19" s="30"/>
    </row>
    <row r="20" spans="1:5" ht="15.75" customHeight="1">
      <c r="A20" s="1" t="s">
        <v>19</v>
      </c>
      <c r="B20" s="2">
        <v>28657000</v>
      </c>
      <c r="C20" s="2">
        <v>28657000</v>
      </c>
      <c r="D20" s="19">
        <f t="shared" si="0"/>
        <v>100</v>
      </c>
      <c r="E20" s="30"/>
    </row>
    <row r="21" spans="1:5" ht="15.75" customHeight="1">
      <c r="A21" s="1" t="s">
        <v>20</v>
      </c>
      <c r="B21" s="2">
        <v>12321000</v>
      </c>
      <c r="C21" s="2">
        <v>12321000</v>
      </c>
      <c r="D21" s="19">
        <f t="shared" si="0"/>
        <v>100</v>
      </c>
      <c r="E21" s="30"/>
    </row>
    <row r="22" spans="1:5" ht="15.75" customHeight="1">
      <c r="A22" s="1" t="s">
        <v>21</v>
      </c>
      <c r="B22" s="2">
        <v>15144000</v>
      </c>
      <c r="C22" s="2">
        <v>15144000</v>
      </c>
      <c r="D22" s="19">
        <f t="shared" si="0"/>
        <v>100</v>
      </c>
      <c r="E22" s="30"/>
    </row>
    <row r="23" spans="1:5" ht="15.75" customHeight="1">
      <c r="A23" s="1" t="s">
        <v>22</v>
      </c>
      <c r="B23" s="2">
        <v>9877000</v>
      </c>
      <c r="C23" s="2">
        <v>9877000</v>
      </c>
      <c r="D23" s="19">
        <f t="shared" si="0"/>
        <v>100</v>
      </c>
      <c r="E23" s="30"/>
    </row>
    <row r="24" spans="1:5" ht="15.75" customHeight="1">
      <c r="A24" s="1" t="s">
        <v>23</v>
      </c>
      <c r="B24" s="2">
        <v>21107000</v>
      </c>
      <c r="C24" s="2">
        <v>21107000</v>
      </c>
      <c r="D24" s="19">
        <f t="shared" si="0"/>
        <v>100</v>
      </c>
      <c r="E24" s="30"/>
    </row>
    <row r="25" spans="1:5" ht="15.75" customHeight="1">
      <c r="A25" s="1" t="s">
        <v>24</v>
      </c>
      <c r="B25" s="2">
        <v>24680000</v>
      </c>
      <c r="C25" s="2">
        <v>24680000</v>
      </c>
      <c r="D25" s="19">
        <f t="shared" si="0"/>
        <v>100</v>
      </c>
      <c r="E25" s="30"/>
    </row>
    <row r="26" spans="1:5" ht="15.75" customHeight="1">
      <c r="A26" s="1" t="s">
        <v>25</v>
      </c>
      <c r="B26" s="2">
        <v>15094000</v>
      </c>
      <c r="C26" s="2">
        <v>15094000</v>
      </c>
      <c r="D26" s="19">
        <f t="shared" si="0"/>
        <v>100</v>
      </c>
      <c r="E26" s="30"/>
    </row>
    <row r="27" spans="1:5" ht="15.75" customHeight="1">
      <c r="A27" s="1" t="s">
        <v>26</v>
      </c>
      <c r="B27" s="2">
        <v>26312000</v>
      </c>
      <c r="C27" s="2">
        <v>26312000</v>
      </c>
      <c r="D27" s="19">
        <f t="shared" si="0"/>
        <v>100</v>
      </c>
      <c r="E27" s="30"/>
    </row>
    <row r="28" spans="1:5" ht="15.75" customHeight="1">
      <c r="A28" s="1" t="s">
        <v>27</v>
      </c>
      <c r="B28" s="2">
        <v>20763000</v>
      </c>
      <c r="C28" s="2">
        <v>20763000</v>
      </c>
      <c r="D28" s="19">
        <f t="shared" si="0"/>
        <v>100</v>
      </c>
      <c r="E28" s="30"/>
    </row>
    <row r="29" spans="1:5" ht="15.75" customHeight="1">
      <c r="A29" s="1" t="s">
        <v>28</v>
      </c>
      <c r="B29" s="2">
        <v>46787000</v>
      </c>
      <c r="C29" s="2">
        <v>46787000</v>
      </c>
      <c r="D29" s="19">
        <f t="shared" si="0"/>
        <v>100</v>
      </c>
      <c r="E29" s="30"/>
    </row>
    <row r="30" spans="1:5" ht="15.75" customHeight="1">
      <c r="A30" s="1" t="s">
        <v>29</v>
      </c>
      <c r="B30" s="2">
        <v>1954000</v>
      </c>
      <c r="C30" s="2">
        <v>1954000</v>
      </c>
      <c r="D30" s="19">
        <f t="shared" si="0"/>
        <v>100</v>
      </c>
      <c r="E30" s="30"/>
    </row>
    <row r="31" spans="1:5" ht="15.75" customHeight="1">
      <c r="A31" s="1" t="s">
        <v>30</v>
      </c>
      <c r="B31" s="2">
        <v>18838000</v>
      </c>
      <c r="C31" s="2">
        <v>18838000</v>
      </c>
      <c r="D31" s="19">
        <f t="shared" si="0"/>
        <v>100</v>
      </c>
      <c r="E31" s="30"/>
    </row>
    <row r="32" spans="1:5" ht="15.75" customHeight="1">
      <c r="A32" s="1" t="s">
        <v>31</v>
      </c>
      <c r="B32" s="2">
        <v>1356000</v>
      </c>
      <c r="C32" s="2">
        <v>1356000</v>
      </c>
      <c r="D32" s="19">
        <f t="shared" si="0"/>
        <v>100</v>
      </c>
      <c r="E32" s="30"/>
    </row>
    <row r="33" spans="1:5" ht="15.75" customHeight="1">
      <c r="A33" s="1" t="s">
        <v>32</v>
      </c>
      <c r="B33" s="2">
        <v>8902000</v>
      </c>
      <c r="C33" s="2">
        <v>8902000</v>
      </c>
      <c r="D33" s="19">
        <f t="shared" si="0"/>
        <v>100</v>
      </c>
      <c r="E33" s="30"/>
    </row>
    <row r="34" spans="1:5" ht="15.75" customHeight="1">
      <c r="A34" s="1" t="s">
        <v>33</v>
      </c>
      <c r="B34" s="2">
        <v>11041000</v>
      </c>
      <c r="C34" s="2">
        <v>11041000</v>
      </c>
      <c r="D34" s="19">
        <f t="shared" si="0"/>
        <v>100</v>
      </c>
      <c r="E34" s="30"/>
    </row>
    <row r="35" spans="1:5" ht="15.75" customHeight="1">
      <c r="A35" s="1" t="s">
        <v>34</v>
      </c>
      <c r="B35" s="2">
        <v>33176000</v>
      </c>
      <c r="C35" s="2">
        <v>33176000</v>
      </c>
      <c r="D35" s="19">
        <f t="shared" si="0"/>
        <v>100</v>
      </c>
      <c r="E35" s="30"/>
    </row>
    <row r="36" spans="1:5" ht="15.75" customHeight="1">
      <c r="A36" s="1" t="s">
        <v>35</v>
      </c>
      <c r="B36" s="2">
        <v>14427000</v>
      </c>
      <c r="C36" s="2">
        <v>14427000</v>
      </c>
      <c r="D36" s="19">
        <f t="shared" si="0"/>
        <v>100</v>
      </c>
      <c r="E36" s="30"/>
    </row>
    <row r="37" spans="1:5" ht="15.75" hidden="1">
      <c r="A37" s="1" t="s">
        <v>36</v>
      </c>
      <c r="B37" s="2"/>
      <c r="C37" s="2"/>
      <c r="D37" s="19" t="e">
        <f t="shared" si="0"/>
        <v>#DIV/0!</v>
      </c>
      <c r="E37" s="30"/>
    </row>
    <row r="38" spans="1:5" ht="17.25" customHeight="1">
      <c r="A38" s="17" t="s">
        <v>37</v>
      </c>
      <c r="B38" s="18">
        <v>965922000</v>
      </c>
      <c r="C38" s="18">
        <v>965922000</v>
      </c>
      <c r="D38" s="21">
        <f t="shared" si="0"/>
        <v>100</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55</v>
      </c>
      <c r="B43" s="23"/>
      <c r="C43" s="23"/>
      <c r="D43" s="23"/>
    </row>
    <row r="44" spans="1:4" ht="16.5">
      <c r="A44" s="24" t="s">
        <v>56</v>
      </c>
      <c r="B44" s="23"/>
      <c r="C44" s="68" t="s">
        <v>57</v>
      </c>
      <c r="D44" s="68"/>
    </row>
  </sheetData>
  <sheetProtection/>
  <mergeCells count="4">
    <mergeCell ref="A1:D1"/>
    <mergeCell ref="B2:D2"/>
    <mergeCell ref="C40:D40"/>
    <mergeCell ref="C44:D44"/>
  </mergeCells>
  <printOptions/>
  <pageMargins left="0.3937007874015748" right="0.3937007874015748" top="0.3937007874015748" bottom="0.1968503937007874"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10" customWidth="1"/>
    <col min="2" max="3" width="19.28125" style="10" customWidth="1"/>
    <col min="4" max="4" width="14.28125" style="10" customWidth="1"/>
    <col min="5" max="16384" width="9.140625" style="10" customWidth="1"/>
  </cols>
  <sheetData>
    <row r="1" spans="1:4" ht="100.5" customHeight="1">
      <c r="A1" s="82" t="s">
        <v>76</v>
      </c>
      <c r="B1" s="82"/>
      <c r="C1" s="82"/>
      <c r="D1" s="82"/>
    </row>
    <row r="2" spans="1:4" ht="21" customHeight="1">
      <c r="A2" s="11" t="s">
        <v>0</v>
      </c>
      <c r="B2" s="83" t="s">
        <v>1</v>
      </c>
      <c r="C2" s="83"/>
      <c r="D2" s="83"/>
    </row>
    <row r="3" spans="1:4" ht="38.25" customHeight="1">
      <c r="A3" s="12" t="s">
        <v>2</v>
      </c>
      <c r="B3" s="16" t="s">
        <v>51</v>
      </c>
      <c r="C3" s="16" t="s">
        <v>52</v>
      </c>
      <c r="D3" s="16" t="s">
        <v>53</v>
      </c>
    </row>
    <row r="4" spans="1:5" ht="15.75" customHeight="1">
      <c r="A4" s="13" t="s">
        <v>3</v>
      </c>
      <c r="B4" s="14">
        <v>206981</v>
      </c>
      <c r="C4" s="14">
        <v>206981</v>
      </c>
      <c r="D4" s="27">
        <f>C4/B4*100</f>
        <v>100</v>
      </c>
      <c r="E4" s="8"/>
    </row>
    <row r="5" spans="1:5" ht="15.75" customHeight="1">
      <c r="A5" s="13" t="s">
        <v>4</v>
      </c>
      <c r="B5" s="14">
        <v>69169</v>
      </c>
      <c r="C5" s="14">
        <v>0</v>
      </c>
      <c r="D5" s="27">
        <f aca="true" t="shared" si="0" ref="D5:D38">C5/B5*100</f>
        <v>0</v>
      </c>
      <c r="E5" s="8"/>
    </row>
    <row r="6" spans="1:5" ht="15.75" customHeight="1">
      <c r="A6" s="13" t="s">
        <v>5</v>
      </c>
      <c r="B6" s="14">
        <v>58340</v>
      </c>
      <c r="C6" s="14">
        <v>0</v>
      </c>
      <c r="D6" s="27">
        <f t="shared" si="0"/>
        <v>0</v>
      </c>
      <c r="E6" s="8"/>
    </row>
    <row r="7" spans="1:5" ht="15.75" customHeight="1">
      <c r="A7" s="13" t="s">
        <v>6</v>
      </c>
      <c r="B7" s="14">
        <v>550</v>
      </c>
      <c r="C7" s="14">
        <v>0</v>
      </c>
      <c r="D7" s="27">
        <f t="shared" si="0"/>
        <v>0</v>
      </c>
      <c r="E7" s="8"/>
    </row>
    <row r="8" spans="1:5" ht="15.75" customHeight="1">
      <c r="A8" s="13" t="s">
        <v>7</v>
      </c>
      <c r="B8" s="14">
        <v>550</v>
      </c>
      <c r="C8" s="14">
        <v>0</v>
      </c>
      <c r="D8" s="27">
        <f t="shared" si="0"/>
        <v>0</v>
      </c>
      <c r="E8" s="8"/>
    </row>
    <row r="9" spans="1:5" ht="15.75" customHeight="1">
      <c r="A9" s="13" t="s">
        <v>8</v>
      </c>
      <c r="B9" s="14">
        <v>0</v>
      </c>
      <c r="C9" s="14">
        <v>0</v>
      </c>
      <c r="D9" s="27">
        <v>0</v>
      </c>
      <c r="E9" s="8"/>
    </row>
    <row r="10" spans="1:5" ht="15.75" customHeight="1">
      <c r="A10" s="13" t="s">
        <v>9</v>
      </c>
      <c r="B10" s="14">
        <v>550</v>
      </c>
      <c r="C10" s="14">
        <v>0</v>
      </c>
      <c r="D10" s="27">
        <f t="shared" si="0"/>
        <v>0</v>
      </c>
      <c r="E10" s="8"/>
    </row>
    <row r="11" spans="1:5" ht="15.75" customHeight="1">
      <c r="A11" s="13" t="s">
        <v>10</v>
      </c>
      <c r="B11" s="14">
        <v>680</v>
      </c>
      <c r="C11" s="14">
        <v>680</v>
      </c>
      <c r="D11" s="27">
        <f t="shared" si="0"/>
        <v>100</v>
      </c>
      <c r="E11" s="8"/>
    </row>
    <row r="12" spans="1:5" ht="15.75" customHeight="1">
      <c r="A12" s="13" t="s">
        <v>11</v>
      </c>
      <c r="B12" s="14">
        <v>550</v>
      </c>
      <c r="C12" s="14">
        <v>0</v>
      </c>
      <c r="D12" s="27">
        <f t="shared" si="0"/>
        <v>0</v>
      </c>
      <c r="E12" s="8"/>
    </row>
    <row r="13" spans="1:5" ht="15.75" customHeight="1">
      <c r="A13" s="13" t="s">
        <v>12</v>
      </c>
      <c r="B13" s="14">
        <v>550</v>
      </c>
      <c r="C13" s="14">
        <v>0</v>
      </c>
      <c r="D13" s="27">
        <f t="shared" si="0"/>
        <v>0</v>
      </c>
      <c r="E13" s="8"/>
    </row>
    <row r="14" spans="1:5" ht="15.75" customHeight="1">
      <c r="A14" s="13" t="s">
        <v>13</v>
      </c>
      <c r="B14" s="14">
        <v>550</v>
      </c>
      <c r="C14" s="14">
        <v>0</v>
      </c>
      <c r="D14" s="27">
        <f t="shared" si="0"/>
        <v>0</v>
      </c>
      <c r="E14" s="8"/>
    </row>
    <row r="15" spans="1:5" ht="15.75" customHeight="1">
      <c r="A15" s="13" t="s">
        <v>14</v>
      </c>
      <c r="B15" s="14">
        <v>58530</v>
      </c>
      <c r="C15" s="14">
        <v>0</v>
      </c>
      <c r="D15" s="27">
        <f t="shared" si="0"/>
        <v>0</v>
      </c>
      <c r="E15" s="8"/>
    </row>
    <row r="16" spans="1:5" ht="15.75" customHeight="1">
      <c r="A16" s="13" t="s">
        <v>15</v>
      </c>
      <c r="B16" s="14">
        <v>550</v>
      </c>
      <c r="C16" s="14">
        <v>0</v>
      </c>
      <c r="D16" s="27">
        <f t="shared" si="0"/>
        <v>0</v>
      </c>
      <c r="E16" s="8"/>
    </row>
    <row r="17" spans="1:5" ht="15.75" customHeight="1">
      <c r="A17" s="13" t="s">
        <v>16</v>
      </c>
      <c r="B17" s="14">
        <v>550</v>
      </c>
      <c r="C17" s="14">
        <v>0</v>
      </c>
      <c r="D17" s="27">
        <f t="shared" si="0"/>
        <v>0</v>
      </c>
      <c r="E17" s="8"/>
    </row>
    <row r="18" spans="1:5" ht="15.75" customHeight="1">
      <c r="A18" s="13" t="s">
        <v>17</v>
      </c>
      <c r="B18" s="14">
        <v>550</v>
      </c>
      <c r="C18" s="14">
        <v>0</v>
      </c>
      <c r="D18" s="27">
        <f t="shared" si="0"/>
        <v>0</v>
      </c>
      <c r="E18" s="8"/>
    </row>
    <row r="19" spans="1:5" ht="15.75" customHeight="1">
      <c r="A19" s="13" t="s">
        <v>18</v>
      </c>
      <c r="B19" s="14">
        <v>550</v>
      </c>
      <c r="C19" s="14">
        <v>0</v>
      </c>
      <c r="D19" s="27">
        <f t="shared" si="0"/>
        <v>0</v>
      </c>
      <c r="E19" s="8"/>
    </row>
    <row r="20" spans="1:5" ht="15.75" customHeight="1">
      <c r="A20" s="13" t="s">
        <v>19</v>
      </c>
      <c r="B20" s="14">
        <v>550</v>
      </c>
      <c r="C20" s="14">
        <v>0</v>
      </c>
      <c r="D20" s="27">
        <f t="shared" si="0"/>
        <v>0</v>
      </c>
      <c r="E20" s="8"/>
    </row>
    <row r="21" spans="1:5" ht="15.75" customHeight="1">
      <c r="A21" s="13" t="s">
        <v>20</v>
      </c>
      <c r="B21" s="14">
        <v>550</v>
      </c>
      <c r="C21" s="14">
        <v>0</v>
      </c>
      <c r="D21" s="27">
        <f t="shared" si="0"/>
        <v>0</v>
      </c>
      <c r="E21" s="8"/>
    </row>
    <row r="22" spans="1:5" ht="15.75" customHeight="1">
      <c r="A22" s="13" t="s">
        <v>21</v>
      </c>
      <c r="B22" s="14">
        <v>550</v>
      </c>
      <c r="C22" s="14">
        <v>0</v>
      </c>
      <c r="D22" s="27">
        <f t="shared" si="0"/>
        <v>0</v>
      </c>
      <c r="E22" s="8"/>
    </row>
    <row r="23" spans="1:5" ht="15.75" customHeight="1">
      <c r="A23" s="13" t="s">
        <v>22</v>
      </c>
      <c r="B23" s="14">
        <v>550</v>
      </c>
      <c r="C23" s="14">
        <v>0</v>
      </c>
      <c r="D23" s="27">
        <f t="shared" si="0"/>
        <v>0</v>
      </c>
      <c r="E23" s="8"/>
    </row>
    <row r="24" spans="1:5" ht="15.75" customHeight="1">
      <c r="A24" s="13" t="s">
        <v>23</v>
      </c>
      <c r="B24" s="14">
        <v>550</v>
      </c>
      <c r="C24" s="14">
        <v>0</v>
      </c>
      <c r="D24" s="27">
        <f t="shared" si="0"/>
        <v>0</v>
      </c>
      <c r="E24" s="8"/>
    </row>
    <row r="25" spans="1:5" ht="15.75" customHeight="1">
      <c r="A25" s="13" t="s">
        <v>24</v>
      </c>
      <c r="B25" s="14">
        <v>550</v>
      </c>
      <c r="C25" s="14">
        <v>0</v>
      </c>
      <c r="D25" s="27">
        <f t="shared" si="0"/>
        <v>0</v>
      </c>
      <c r="E25" s="8"/>
    </row>
    <row r="26" spans="1:5" ht="15.75" customHeight="1">
      <c r="A26" s="13" t="s">
        <v>25</v>
      </c>
      <c r="B26" s="14">
        <v>550</v>
      </c>
      <c r="C26" s="14">
        <v>0</v>
      </c>
      <c r="D26" s="27">
        <f t="shared" si="0"/>
        <v>0</v>
      </c>
      <c r="E26" s="8"/>
    </row>
    <row r="27" spans="1:5" ht="15.75" customHeight="1">
      <c r="A27" s="13" t="s">
        <v>26</v>
      </c>
      <c r="B27" s="14">
        <v>550</v>
      </c>
      <c r="C27" s="14">
        <v>0</v>
      </c>
      <c r="D27" s="27">
        <f t="shared" si="0"/>
        <v>0</v>
      </c>
      <c r="E27" s="8"/>
    </row>
    <row r="28" spans="1:5" ht="15.75" customHeight="1">
      <c r="A28" s="13" t="s">
        <v>27</v>
      </c>
      <c r="B28" s="14">
        <v>550</v>
      </c>
      <c r="C28" s="14">
        <v>0</v>
      </c>
      <c r="D28" s="27">
        <f t="shared" si="0"/>
        <v>0</v>
      </c>
      <c r="E28" s="8"/>
    </row>
    <row r="29" spans="1:5" ht="15.75" customHeight="1">
      <c r="A29" s="13" t="s">
        <v>28</v>
      </c>
      <c r="B29" s="14">
        <v>620</v>
      </c>
      <c r="C29" s="14">
        <v>0</v>
      </c>
      <c r="D29" s="27">
        <f t="shared" si="0"/>
        <v>0</v>
      </c>
      <c r="E29" s="8"/>
    </row>
    <row r="30" spans="1:5" ht="15.75" customHeight="1">
      <c r="A30" s="13" t="s">
        <v>29</v>
      </c>
      <c r="B30" s="14">
        <v>550</v>
      </c>
      <c r="C30" s="14">
        <v>0</v>
      </c>
      <c r="D30" s="27">
        <f t="shared" si="0"/>
        <v>0</v>
      </c>
      <c r="E30" s="8"/>
    </row>
    <row r="31" spans="1:5" ht="15.75" customHeight="1">
      <c r="A31" s="13" t="s">
        <v>30</v>
      </c>
      <c r="B31" s="14">
        <v>550</v>
      </c>
      <c r="C31" s="14">
        <v>0</v>
      </c>
      <c r="D31" s="27">
        <f t="shared" si="0"/>
        <v>0</v>
      </c>
      <c r="E31" s="8"/>
    </row>
    <row r="32" spans="1:5" ht="15.75" customHeight="1">
      <c r="A32" s="13" t="s">
        <v>31</v>
      </c>
      <c r="B32" s="14">
        <v>550</v>
      </c>
      <c r="C32" s="14">
        <v>0</v>
      </c>
      <c r="D32" s="27">
        <f t="shared" si="0"/>
        <v>0</v>
      </c>
      <c r="E32" s="8"/>
    </row>
    <row r="33" spans="1:5" ht="15.75" customHeight="1">
      <c r="A33" s="13" t="s">
        <v>32</v>
      </c>
      <c r="B33" s="14">
        <v>550</v>
      </c>
      <c r="C33" s="14">
        <v>0</v>
      </c>
      <c r="D33" s="27">
        <f t="shared" si="0"/>
        <v>0</v>
      </c>
      <c r="E33" s="8"/>
    </row>
    <row r="34" spans="1:5" ht="15.75" customHeight="1">
      <c r="A34" s="13" t="s">
        <v>33</v>
      </c>
      <c r="B34" s="14">
        <v>550</v>
      </c>
      <c r="C34" s="14">
        <v>0</v>
      </c>
      <c r="D34" s="27">
        <f t="shared" si="0"/>
        <v>0</v>
      </c>
      <c r="E34" s="8"/>
    </row>
    <row r="35" spans="1:5" ht="15.75" customHeight="1">
      <c r="A35" s="13" t="s">
        <v>34</v>
      </c>
      <c r="B35" s="14">
        <v>4000</v>
      </c>
      <c r="C35" s="14">
        <v>4000</v>
      </c>
      <c r="D35" s="27">
        <f t="shared" si="0"/>
        <v>100</v>
      </c>
      <c r="E35" s="8"/>
    </row>
    <row r="36" spans="1:5" ht="15.75" customHeight="1">
      <c r="A36" s="13" t="s">
        <v>35</v>
      </c>
      <c r="B36" s="14">
        <v>680</v>
      </c>
      <c r="C36" s="14">
        <v>0</v>
      </c>
      <c r="D36" s="27">
        <f t="shared" si="0"/>
        <v>0</v>
      </c>
      <c r="E36" s="8"/>
    </row>
    <row r="37" spans="1:5" ht="15.75" customHeight="1" hidden="1">
      <c r="A37" s="13" t="s">
        <v>36</v>
      </c>
      <c r="B37" s="14">
        <v>0</v>
      </c>
      <c r="D37" s="10" t="e">
        <f t="shared" si="0"/>
        <v>#DIV/0!</v>
      </c>
      <c r="E37" s="8"/>
    </row>
    <row r="38" spans="1:5" ht="16.5" customHeight="1">
      <c r="A38" s="25" t="s">
        <v>37</v>
      </c>
      <c r="B38" s="26">
        <f>SUM(B4:B36)</f>
        <v>412200</v>
      </c>
      <c r="C38" s="26">
        <f>SUM(C4:C36)</f>
        <v>211661</v>
      </c>
      <c r="D38" s="28">
        <f t="shared" si="0"/>
        <v>51.34910237748665</v>
      </c>
      <c r="E38" s="8"/>
    </row>
    <row r="40" spans="1:4" ht="16.5">
      <c r="A40" s="22" t="s">
        <v>58</v>
      </c>
      <c r="B40" s="23"/>
      <c r="C40" s="68" t="s">
        <v>54</v>
      </c>
      <c r="D40" s="68"/>
    </row>
    <row r="41" spans="1:4" ht="16.5">
      <c r="A41" s="23"/>
      <c r="B41" s="23"/>
      <c r="C41" s="23"/>
      <c r="D41" s="23"/>
    </row>
    <row r="42" spans="1:4" ht="16.5">
      <c r="A42" s="23"/>
      <c r="B42" s="23"/>
      <c r="C42" s="23"/>
      <c r="D42" s="23"/>
    </row>
    <row r="43" spans="1:4" ht="16.5">
      <c r="A43" s="24" t="s">
        <v>60</v>
      </c>
      <c r="B43" s="23"/>
      <c r="C43" s="23"/>
      <c r="D43" s="23"/>
    </row>
    <row r="44" spans="1:4" ht="16.5">
      <c r="A44" s="24" t="s">
        <v>59</v>
      </c>
      <c r="B44" s="23"/>
      <c r="C44" s="68" t="s">
        <v>61</v>
      </c>
      <c r="D44" s="68"/>
    </row>
  </sheetData>
  <sheetProtection/>
  <mergeCells count="4">
    <mergeCell ref="A1:D1"/>
    <mergeCell ref="B2:D2"/>
    <mergeCell ref="C40:D40"/>
    <mergeCell ref="C44:D44"/>
  </mergeCells>
  <printOptions/>
  <pageMargins left="0.3937008" right="0.3937008" top="0.3937008" bottom="0.3937008"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9"/>
    <pageSetUpPr fitToPage="1"/>
  </sheetPr>
  <dimension ref="A1:D18"/>
  <sheetViews>
    <sheetView view="pageBreakPreview" zoomScaleSheetLayoutView="100" zoomScalePageLayoutView="0" workbookViewId="0" topLeftCell="A1">
      <selection activeCell="A1" sqref="A1:D1"/>
    </sheetView>
  </sheetViews>
  <sheetFormatPr defaultColWidth="9.140625" defaultRowHeight="12.75"/>
  <cols>
    <col min="1" max="1" width="53.140625" style="10" customWidth="1"/>
    <col min="2" max="4" width="15.140625" style="10" customWidth="1"/>
    <col min="5" max="16384" width="9.140625" style="10" customWidth="1"/>
  </cols>
  <sheetData>
    <row r="1" spans="1:4" ht="89.25" customHeight="1">
      <c r="A1" s="84" t="s">
        <v>110</v>
      </c>
      <c r="B1" s="84"/>
      <c r="C1" s="84"/>
      <c r="D1" s="84"/>
    </row>
    <row r="2" spans="1:4" ht="21" customHeight="1">
      <c r="A2" s="11" t="s">
        <v>0</v>
      </c>
      <c r="B2" s="58"/>
      <c r="C2" s="58"/>
      <c r="D2" s="58" t="s">
        <v>1</v>
      </c>
    </row>
    <row r="3" spans="1:4" ht="36.75" customHeight="1">
      <c r="A3" s="12" t="s">
        <v>2</v>
      </c>
      <c r="B3" s="16" t="s">
        <v>51</v>
      </c>
      <c r="C3" s="16" t="s">
        <v>52</v>
      </c>
      <c r="D3" s="16" t="s">
        <v>53</v>
      </c>
    </row>
    <row r="4" spans="1:4" ht="21" customHeight="1">
      <c r="A4" s="48" t="s">
        <v>92</v>
      </c>
      <c r="B4" s="48">
        <v>2</v>
      </c>
      <c r="C4" s="48">
        <v>3</v>
      </c>
      <c r="D4" s="48">
        <v>4</v>
      </c>
    </row>
    <row r="5" spans="1:4" s="61" customFormat="1" ht="20.25" customHeight="1">
      <c r="A5" s="59" t="s">
        <v>3</v>
      </c>
      <c r="B5" s="60">
        <v>893739</v>
      </c>
      <c r="C5" s="60">
        <v>893739</v>
      </c>
      <c r="D5" s="27">
        <f>C5/B5*100</f>
        <v>100</v>
      </c>
    </row>
    <row r="6" spans="1:4" s="61" customFormat="1" ht="20.25" customHeight="1">
      <c r="A6" s="59" t="s">
        <v>105</v>
      </c>
      <c r="B6" s="60">
        <v>942285</v>
      </c>
      <c r="C6" s="60">
        <v>893739</v>
      </c>
      <c r="D6" s="27">
        <f>C6/B6*100</f>
        <v>94.84805552460243</v>
      </c>
    </row>
    <row r="7" spans="1:4" s="61" customFormat="1" ht="22.5" customHeight="1">
      <c r="A7" s="59" t="s">
        <v>106</v>
      </c>
      <c r="B7" s="60">
        <v>1949976</v>
      </c>
      <c r="C7" s="60">
        <v>1949976</v>
      </c>
      <c r="D7" s="27">
        <f>C7/B7*100</f>
        <v>100</v>
      </c>
    </row>
    <row r="8" spans="1:4" s="61" customFormat="1" ht="21.75" customHeight="1">
      <c r="A8" s="53" t="s">
        <v>37</v>
      </c>
      <c r="B8" s="64">
        <f>SUM(B5:B7)</f>
        <v>3786000</v>
      </c>
      <c r="C8" s="64">
        <f>SUM(C5:C7)</f>
        <v>3737454</v>
      </c>
      <c r="D8" s="62">
        <f>C8/B8*100</f>
        <v>98.71774960380348</v>
      </c>
    </row>
    <row r="10" ht="12.75">
      <c r="C10" s="63"/>
    </row>
    <row r="11" ht="12.75">
      <c r="C11" s="8"/>
    </row>
    <row r="14" spans="1:4" ht="16.5">
      <c r="A14" s="22" t="s">
        <v>58</v>
      </c>
      <c r="B14" s="23"/>
      <c r="C14" s="68" t="s">
        <v>54</v>
      </c>
      <c r="D14" s="68"/>
    </row>
    <row r="15" spans="1:4" ht="16.5">
      <c r="A15" s="23"/>
      <c r="B15" s="23"/>
      <c r="C15" s="23"/>
      <c r="D15" s="23"/>
    </row>
    <row r="16" spans="1:4" ht="16.5">
      <c r="A16" s="23"/>
      <c r="B16" s="23"/>
      <c r="C16" s="23"/>
      <c r="D16" s="23"/>
    </row>
    <row r="17" spans="1:4" ht="16.5">
      <c r="A17" s="24" t="s">
        <v>60</v>
      </c>
      <c r="B17" s="23"/>
      <c r="C17" s="23"/>
      <c r="D17" s="23"/>
    </row>
    <row r="18" spans="1:4" ht="16.5">
      <c r="A18" s="24" t="s">
        <v>107</v>
      </c>
      <c r="B18" s="23"/>
      <c r="C18" s="68" t="s">
        <v>108</v>
      </c>
      <c r="D18" s="68"/>
    </row>
  </sheetData>
  <sheetProtection/>
  <mergeCells count="3">
    <mergeCell ref="C14:D14"/>
    <mergeCell ref="C18:D18"/>
    <mergeCell ref="A1:D1"/>
  </mergeCells>
  <printOptions/>
  <pageMargins left="0.71" right="0.5" top="0.62" bottom="0.75" header="0.3" footer="0.3"/>
  <pageSetup fitToHeight="0"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tabColor theme="9"/>
  </sheetPr>
  <dimension ref="A1:D16"/>
  <sheetViews>
    <sheetView view="pageBreakPreview" zoomScale="110" zoomScaleSheetLayoutView="110" zoomScalePageLayoutView="0" workbookViewId="0" topLeftCell="A1">
      <selection activeCell="A1" sqref="A1:D1"/>
    </sheetView>
  </sheetViews>
  <sheetFormatPr defaultColWidth="9.140625" defaultRowHeight="12.75"/>
  <cols>
    <col min="1" max="1" width="45.140625" style="10" customWidth="1"/>
    <col min="2" max="4" width="17.140625" style="10" customWidth="1"/>
    <col min="5" max="16384" width="9.140625" style="10" customWidth="1"/>
  </cols>
  <sheetData>
    <row r="1" spans="1:4" ht="109.5" customHeight="1">
      <c r="A1" s="84" t="s">
        <v>109</v>
      </c>
      <c r="B1" s="84"/>
      <c r="C1" s="84"/>
      <c r="D1" s="84"/>
    </row>
    <row r="2" spans="1:4" ht="21" customHeight="1">
      <c r="A2" s="11" t="s">
        <v>0</v>
      </c>
      <c r="B2" s="83" t="s">
        <v>1</v>
      </c>
      <c r="C2" s="83"/>
      <c r="D2" s="83"/>
    </row>
    <row r="3" spans="1:4" ht="30" customHeight="1">
      <c r="A3" s="12" t="s">
        <v>2</v>
      </c>
      <c r="B3" s="16" t="s">
        <v>51</v>
      </c>
      <c r="C3" s="16" t="s">
        <v>52</v>
      </c>
      <c r="D3" s="16" t="s">
        <v>53</v>
      </c>
    </row>
    <row r="4" spans="1:4" ht="21" customHeight="1">
      <c r="A4" s="56" t="s">
        <v>92</v>
      </c>
      <c r="B4" s="56" t="s">
        <v>93</v>
      </c>
      <c r="C4" s="56" t="s">
        <v>103</v>
      </c>
      <c r="D4" s="57" t="s">
        <v>104</v>
      </c>
    </row>
    <row r="5" spans="1:4" ht="21.75" customHeight="1">
      <c r="A5" s="50" t="s">
        <v>7</v>
      </c>
      <c r="B5" s="51">
        <v>890175</v>
      </c>
      <c r="C5" s="51">
        <v>890175</v>
      </c>
      <c r="D5" s="52">
        <f>C5/B5*100</f>
        <v>100</v>
      </c>
    </row>
    <row r="6" spans="1:4" ht="22.5" customHeight="1">
      <c r="A6" s="53" t="s">
        <v>37</v>
      </c>
      <c r="B6" s="54">
        <f>SUM(B5:B5)</f>
        <v>890175</v>
      </c>
      <c r="C6" s="55">
        <f>SUM(C5:C5)</f>
        <v>890175</v>
      </c>
      <c r="D6" s="52">
        <f>C6/B6*100</f>
        <v>100</v>
      </c>
    </row>
    <row r="12" spans="1:4" ht="16.5">
      <c r="A12" s="22" t="s">
        <v>58</v>
      </c>
      <c r="B12" s="23"/>
      <c r="C12" s="68" t="s">
        <v>54</v>
      </c>
      <c r="D12" s="68"/>
    </row>
    <row r="13" spans="1:4" ht="16.5">
      <c r="A13" s="23"/>
      <c r="B13" s="23"/>
      <c r="C13" s="23"/>
      <c r="D13" s="23"/>
    </row>
    <row r="14" spans="1:4" ht="16.5">
      <c r="A14" s="23"/>
      <c r="B14" s="23"/>
      <c r="C14" s="23"/>
      <c r="D14" s="23"/>
    </row>
    <row r="15" spans="1:4" ht="16.5">
      <c r="A15" s="24" t="s">
        <v>63</v>
      </c>
      <c r="B15" s="23"/>
      <c r="C15" s="23"/>
      <c r="D15" s="23"/>
    </row>
    <row r="16" spans="1:4" ht="16.5">
      <c r="A16" s="24" t="s">
        <v>64</v>
      </c>
      <c r="B16" s="23"/>
      <c r="C16" s="68" t="s">
        <v>62</v>
      </c>
      <c r="D16" s="68"/>
    </row>
  </sheetData>
  <sheetProtection/>
  <mergeCells count="4">
    <mergeCell ref="A1:D1"/>
    <mergeCell ref="B2:D2"/>
    <mergeCell ref="C12:D12"/>
    <mergeCell ref="C16:D16"/>
  </mergeCells>
  <printOptions/>
  <pageMargins left="0.55" right="0.29" top="0.52"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B2B2B2"/>
  </sheetPr>
  <dimension ref="A3:C26"/>
  <sheetViews>
    <sheetView zoomScaleSheetLayoutView="110" zoomScalePageLayoutView="0" workbookViewId="0" topLeftCell="A1">
      <selection activeCell="C13" sqref="C13"/>
    </sheetView>
  </sheetViews>
  <sheetFormatPr defaultColWidth="9.140625" defaultRowHeight="12.75"/>
  <cols>
    <col min="1" max="1" width="3.00390625" style="10" customWidth="1"/>
    <col min="2" max="2" width="98.7109375" style="10" bestFit="1" customWidth="1"/>
    <col min="3" max="3" width="15.57421875" style="0" bestFit="1" customWidth="1"/>
  </cols>
  <sheetData>
    <row r="3" spans="1:3" ht="15.75" customHeight="1">
      <c r="A3" s="6">
        <v>1</v>
      </c>
      <c r="B3" s="5" t="s">
        <v>38</v>
      </c>
      <c r="C3" s="8"/>
    </row>
    <row r="4" spans="1:3" ht="12.75">
      <c r="A4" s="6">
        <v>2</v>
      </c>
      <c r="B4" s="5" t="s">
        <v>39</v>
      </c>
      <c r="C4" s="8"/>
    </row>
    <row r="5" spans="1:3" ht="25.5">
      <c r="A5" s="6">
        <v>3</v>
      </c>
      <c r="B5" s="5" t="s">
        <v>40</v>
      </c>
      <c r="C5" s="8"/>
    </row>
    <row r="6" spans="1:3" ht="38.25">
      <c r="A6" s="6">
        <v>4</v>
      </c>
      <c r="B6" s="5" t="s">
        <v>41</v>
      </c>
      <c r="C6" s="8"/>
    </row>
    <row r="7" spans="1:3" ht="25.5">
      <c r="A7" s="6">
        <v>5</v>
      </c>
      <c r="B7" s="5" t="s">
        <v>42</v>
      </c>
      <c r="C7" s="8"/>
    </row>
    <row r="8" spans="1:3" ht="51">
      <c r="A8" s="6">
        <v>6</v>
      </c>
      <c r="B8" s="5" t="s">
        <v>43</v>
      </c>
      <c r="C8" s="8"/>
    </row>
    <row r="9" spans="1:3" ht="38.25">
      <c r="A9" s="6">
        <v>7</v>
      </c>
      <c r="B9" s="5" t="s">
        <v>44</v>
      </c>
      <c r="C9" s="8"/>
    </row>
    <row r="10" spans="1:3" ht="51">
      <c r="A10" s="6">
        <v>8</v>
      </c>
      <c r="B10" s="5" t="s">
        <v>45</v>
      </c>
      <c r="C10" s="8"/>
    </row>
    <row r="11" spans="1:3" ht="33.75" customHeight="1">
      <c r="A11" s="6">
        <v>9</v>
      </c>
      <c r="B11" s="5" t="s">
        <v>94</v>
      </c>
      <c r="C11" s="8"/>
    </row>
    <row r="12" spans="1:3" ht="38.25">
      <c r="A12" s="6">
        <v>10</v>
      </c>
      <c r="B12" s="5" t="s">
        <v>95</v>
      </c>
      <c r="C12" s="8"/>
    </row>
    <row r="13" spans="1:3" ht="51">
      <c r="A13" s="6">
        <v>11</v>
      </c>
      <c r="B13" s="5" t="s">
        <v>46</v>
      </c>
      <c r="C13" s="8"/>
    </row>
    <row r="14" spans="1:3" ht="63.75" customHeight="1">
      <c r="A14" s="6">
        <v>12</v>
      </c>
      <c r="B14" s="5" t="s">
        <v>96</v>
      </c>
      <c r="C14" s="8"/>
    </row>
    <row r="15" spans="1:3" ht="51">
      <c r="A15" s="6">
        <v>13</v>
      </c>
      <c r="B15" s="5" t="s">
        <v>47</v>
      </c>
      <c r="C15" s="8"/>
    </row>
    <row r="16" spans="1:3" ht="43.5" customHeight="1">
      <c r="A16" s="6">
        <v>14</v>
      </c>
      <c r="B16" s="5" t="s">
        <v>48</v>
      </c>
      <c r="C16" s="8"/>
    </row>
    <row r="17" spans="1:3" ht="51" customHeight="1">
      <c r="A17" s="6">
        <v>15</v>
      </c>
      <c r="B17" s="5" t="s">
        <v>97</v>
      </c>
      <c r="C17" s="8"/>
    </row>
    <row r="18" spans="1:3" ht="38.25">
      <c r="A18" s="6">
        <v>16</v>
      </c>
      <c r="B18" s="5" t="s">
        <v>98</v>
      </c>
      <c r="C18" s="8"/>
    </row>
    <row r="19" spans="1:3" ht="41.25" customHeight="1">
      <c r="A19" s="6">
        <v>17</v>
      </c>
      <c r="B19" s="5" t="s">
        <v>99</v>
      </c>
      <c r="C19" s="8"/>
    </row>
    <row r="20" spans="1:3" ht="64.5" customHeight="1">
      <c r="A20" s="6">
        <v>18</v>
      </c>
      <c r="B20" s="5" t="s">
        <v>49</v>
      </c>
      <c r="C20" s="8"/>
    </row>
    <row r="21" spans="1:3" ht="42.75" customHeight="1">
      <c r="A21" s="6">
        <v>19</v>
      </c>
      <c r="B21" s="5" t="s">
        <v>100</v>
      </c>
      <c r="C21" s="8"/>
    </row>
    <row r="22" spans="1:2" ht="44.25" customHeight="1">
      <c r="A22" s="6">
        <v>20</v>
      </c>
      <c r="B22" s="5" t="s">
        <v>101</v>
      </c>
    </row>
    <row r="23" spans="1:2" ht="25.5">
      <c r="A23" s="6">
        <v>21</v>
      </c>
      <c r="B23" s="5" t="s">
        <v>102</v>
      </c>
    </row>
    <row r="24" spans="1:2" ht="38.25">
      <c r="A24" s="6">
        <v>22</v>
      </c>
      <c r="B24" s="5" t="s">
        <v>50</v>
      </c>
    </row>
    <row r="25" ht="12.75">
      <c r="B25" s="49"/>
    </row>
    <row r="26" ht="12.75">
      <c r="B26" s="49"/>
    </row>
  </sheetData>
  <sheetProtection/>
  <printOptions/>
  <pageMargins left="0.7" right="0.7" top="0.75" bottom="0.75" header="0.3" footer="0.3"/>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tabColor rgb="FFFFFF00"/>
  </sheetPr>
  <dimension ref="A1:F45"/>
  <sheetViews>
    <sheetView view="pageBreakPreview" zoomScaleSheetLayoutView="100" zoomScalePageLayoutView="0" workbookViewId="0" topLeftCell="A1">
      <selection activeCell="A1" sqref="A1:D1"/>
    </sheetView>
  </sheetViews>
  <sheetFormatPr defaultColWidth="9.140625" defaultRowHeight="12.75"/>
  <cols>
    <col min="1" max="1" width="43.7109375" style="4" customWidth="1"/>
    <col min="2" max="2" width="19.28125" style="9" customWidth="1"/>
    <col min="3" max="3" width="19.28125" style="4" customWidth="1"/>
    <col min="4" max="4" width="13.8515625" style="4" customWidth="1"/>
    <col min="5" max="5" width="11.57421875" style="4" bestFit="1" customWidth="1"/>
    <col min="6" max="16384" width="9.140625" style="4" customWidth="1"/>
  </cols>
  <sheetData>
    <row r="1" spans="1:4" s="15" customFormat="1" ht="87.75" customHeight="1">
      <c r="A1" s="66" t="s">
        <v>69</v>
      </c>
      <c r="B1" s="66"/>
      <c r="C1" s="66"/>
      <c r="D1" s="66"/>
    </row>
    <row r="2" spans="1:4" ht="15.75">
      <c r="A2" s="3" t="s">
        <v>0</v>
      </c>
      <c r="B2" s="67" t="s">
        <v>1</v>
      </c>
      <c r="C2" s="67"/>
      <c r="D2" s="67"/>
    </row>
    <row r="3" spans="1:4" ht="31.5">
      <c r="A3" s="7" t="s">
        <v>2</v>
      </c>
      <c r="B3" s="16" t="s">
        <v>51</v>
      </c>
      <c r="C3" s="16" t="s">
        <v>52</v>
      </c>
      <c r="D3" s="16" t="s">
        <v>53</v>
      </c>
    </row>
    <row r="4" spans="1:6" ht="15.75" customHeight="1">
      <c r="A4" s="1" t="s">
        <v>3</v>
      </c>
      <c r="B4" s="2">
        <v>520063470</v>
      </c>
      <c r="C4" s="2">
        <v>520063470</v>
      </c>
      <c r="D4" s="19">
        <f>C4/B4*100</f>
        <v>100</v>
      </c>
      <c r="E4" s="30"/>
      <c r="F4" s="30"/>
    </row>
    <row r="5" spans="1:6" ht="15.75" customHeight="1">
      <c r="A5" s="1" t="s">
        <v>4</v>
      </c>
      <c r="B5" s="2">
        <v>15989347</v>
      </c>
      <c r="C5" s="2">
        <v>15989347</v>
      </c>
      <c r="D5" s="19">
        <f aca="true" t="shared" si="0" ref="D5:D38">C5/B5*100</f>
        <v>100</v>
      </c>
      <c r="E5" s="30"/>
      <c r="F5" s="30"/>
    </row>
    <row r="6" spans="1:6" ht="15.75" customHeight="1">
      <c r="A6" s="1" t="s">
        <v>5</v>
      </c>
      <c r="B6" s="2">
        <v>238516</v>
      </c>
      <c r="C6" s="2">
        <v>238516</v>
      </c>
      <c r="D6" s="19">
        <f t="shared" si="0"/>
        <v>100</v>
      </c>
      <c r="E6" s="30"/>
      <c r="F6" s="30"/>
    </row>
    <row r="7" spans="1:6" ht="15.75" customHeight="1">
      <c r="A7" s="1" t="s">
        <v>6</v>
      </c>
      <c r="B7" s="2">
        <v>2373571</v>
      </c>
      <c r="C7" s="2">
        <v>2373571</v>
      </c>
      <c r="D7" s="19">
        <f t="shared" si="0"/>
        <v>100</v>
      </c>
      <c r="E7" s="30"/>
      <c r="F7" s="30"/>
    </row>
    <row r="8" spans="1:6" ht="15.75" customHeight="1">
      <c r="A8" s="1" t="s">
        <v>7</v>
      </c>
      <c r="B8" s="2">
        <v>3912711</v>
      </c>
      <c r="C8" s="2">
        <v>3912711</v>
      </c>
      <c r="D8" s="19">
        <f t="shared" si="0"/>
        <v>100</v>
      </c>
      <c r="E8" s="30"/>
      <c r="F8" s="30"/>
    </row>
    <row r="9" spans="1:6" ht="15.75" customHeight="1">
      <c r="A9" s="1" t="s">
        <v>8</v>
      </c>
      <c r="B9" s="2">
        <v>1860721</v>
      </c>
      <c r="C9" s="2">
        <v>1860721</v>
      </c>
      <c r="D9" s="19">
        <f t="shared" si="0"/>
        <v>100</v>
      </c>
      <c r="E9" s="30"/>
      <c r="F9" s="30"/>
    </row>
    <row r="10" spans="1:6" ht="15.75" customHeight="1">
      <c r="A10" s="1" t="s">
        <v>9</v>
      </c>
      <c r="B10" s="2">
        <v>25771510</v>
      </c>
      <c r="C10" s="2">
        <v>25771510</v>
      </c>
      <c r="D10" s="19">
        <f t="shared" si="0"/>
        <v>100</v>
      </c>
      <c r="E10" s="30"/>
      <c r="F10" s="30"/>
    </row>
    <row r="11" spans="1:6" ht="15.75" customHeight="1">
      <c r="A11" s="1" t="s">
        <v>10</v>
      </c>
      <c r="B11" s="2">
        <v>16582954</v>
      </c>
      <c r="C11" s="2">
        <v>16582954</v>
      </c>
      <c r="D11" s="19">
        <f t="shared" si="0"/>
        <v>100</v>
      </c>
      <c r="E11" s="30"/>
      <c r="F11" s="30"/>
    </row>
    <row r="12" spans="1:6" ht="15.75" customHeight="1">
      <c r="A12" s="1" t="s">
        <v>11</v>
      </c>
      <c r="B12" s="2">
        <v>12318643</v>
      </c>
      <c r="C12" s="2">
        <v>12318643</v>
      </c>
      <c r="D12" s="19">
        <f t="shared" si="0"/>
        <v>100</v>
      </c>
      <c r="E12" s="30"/>
      <c r="F12" s="30"/>
    </row>
    <row r="13" spans="1:6" ht="15.75" customHeight="1">
      <c r="A13" s="1" t="s">
        <v>12</v>
      </c>
      <c r="B13" s="2">
        <v>12248452</v>
      </c>
      <c r="C13" s="2">
        <v>12248452</v>
      </c>
      <c r="D13" s="19">
        <f t="shared" si="0"/>
        <v>100</v>
      </c>
      <c r="E13" s="30"/>
      <c r="F13" s="30"/>
    </row>
    <row r="14" spans="1:6" ht="15.75" customHeight="1">
      <c r="A14" s="1" t="s">
        <v>13</v>
      </c>
      <c r="B14" s="2">
        <v>16993724</v>
      </c>
      <c r="C14" s="2">
        <v>16993724</v>
      </c>
      <c r="D14" s="19">
        <f t="shared" si="0"/>
        <v>100</v>
      </c>
      <c r="E14" s="30"/>
      <c r="F14" s="30"/>
    </row>
    <row r="15" spans="1:6" ht="15.75" customHeight="1">
      <c r="A15" s="1" t="s">
        <v>14</v>
      </c>
      <c r="B15" s="2">
        <v>21758724</v>
      </c>
      <c r="C15" s="2">
        <v>21758724</v>
      </c>
      <c r="D15" s="19">
        <f t="shared" si="0"/>
        <v>100</v>
      </c>
      <c r="E15" s="30"/>
      <c r="F15" s="30"/>
    </row>
    <row r="16" spans="1:6" ht="15.75" customHeight="1">
      <c r="A16" s="1" t="s">
        <v>15</v>
      </c>
      <c r="B16" s="2">
        <v>9560854</v>
      </c>
      <c r="C16" s="2">
        <v>9560854</v>
      </c>
      <c r="D16" s="19">
        <f t="shared" si="0"/>
        <v>100</v>
      </c>
      <c r="E16" s="30"/>
      <c r="F16" s="30"/>
    </row>
    <row r="17" spans="1:6" ht="15.75" customHeight="1">
      <c r="A17" s="1" t="s">
        <v>16</v>
      </c>
      <c r="B17" s="2">
        <v>19748344</v>
      </c>
      <c r="C17" s="2">
        <v>19748344</v>
      </c>
      <c r="D17" s="19">
        <f t="shared" si="0"/>
        <v>100</v>
      </c>
      <c r="E17" s="30"/>
      <c r="F17" s="30"/>
    </row>
    <row r="18" spans="1:6" ht="15.75" customHeight="1">
      <c r="A18" s="1" t="s">
        <v>17</v>
      </c>
      <c r="B18" s="2">
        <v>26981110</v>
      </c>
      <c r="C18" s="2">
        <v>26981110</v>
      </c>
      <c r="D18" s="19">
        <f t="shared" si="0"/>
        <v>100</v>
      </c>
      <c r="E18" s="30"/>
      <c r="F18" s="30"/>
    </row>
    <row r="19" spans="1:6" ht="15.75" customHeight="1">
      <c r="A19" s="1" t="s">
        <v>18</v>
      </c>
      <c r="B19" s="2">
        <v>10058464</v>
      </c>
      <c r="C19" s="2">
        <v>10058464</v>
      </c>
      <c r="D19" s="19">
        <f t="shared" si="0"/>
        <v>100</v>
      </c>
      <c r="E19" s="30"/>
      <c r="F19" s="30"/>
    </row>
    <row r="20" spans="1:6" ht="15.75" customHeight="1">
      <c r="A20" s="1" t="s">
        <v>19</v>
      </c>
      <c r="B20" s="2">
        <v>11731538</v>
      </c>
      <c r="C20" s="2">
        <v>11731538</v>
      </c>
      <c r="D20" s="19">
        <f t="shared" si="0"/>
        <v>100</v>
      </c>
      <c r="E20" s="30"/>
      <c r="F20" s="30"/>
    </row>
    <row r="21" spans="1:6" ht="15.75" customHeight="1">
      <c r="A21" s="1" t="s">
        <v>20</v>
      </c>
      <c r="B21" s="2">
        <v>33961382.379999995</v>
      </c>
      <c r="C21" s="2">
        <v>33961382.379999995</v>
      </c>
      <c r="D21" s="19">
        <f t="shared" si="0"/>
        <v>100</v>
      </c>
      <c r="E21" s="30"/>
      <c r="F21" s="30"/>
    </row>
    <row r="22" spans="1:6" ht="15.75" customHeight="1">
      <c r="A22" s="1" t="s">
        <v>21</v>
      </c>
      <c r="B22" s="2">
        <v>15154529</v>
      </c>
      <c r="C22" s="2">
        <v>15154529</v>
      </c>
      <c r="D22" s="19">
        <f t="shared" si="0"/>
        <v>100</v>
      </c>
      <c r="E22" s="30"/>
      <c r="F22" s="30"/>
    </row>
    <row r="23" spans="1:6" ht="15.75" customHeight="1">
      <c r="A23" s="1" t="s">
        <v>22</v>
      </c>
      <c r="B23" s="2">
        <v>33862488</v>
      </c>
      <c r="C23" s="2">
        <v>33862488</v>
      </c>
      <c r="D23" s="19">
        <f t="shared" si="0"/>
        <v>100</v>
      </c>
      <c r="E23" s="30"/>
      <c r="F23" s="30"/>
    </row>
    <row r="24" spans="1:6" ht="15.75" customHeight="1">
      <c r="A24" s="1" t="s">
        <v>23</v>
      </c>
      <c r="B24" s="2">
        <v>29726507.740000002</v>
      </c>
      <c r="C24" s="2">
        <v>29726507.740000002</v>
      </c>
      <c r="D24" s="19">
        <f t="shared" si="0"/>
        <v>100</v>
      </c>
      <c r="E24" s="30"/>
      <c r="F24" s="30"/>
    </row>
    <row r="25" spans="1:6" ht="15.75" customHeight="1">
      <c r="A25" s="1" t="s">
        <v>24</v>
      </c>
      <c r="B25" s="2">
        <v>19796896</v>
      </c>
      <c r="C25" s="2">
        <v>19796896</v>
      </c>
      <c r="D25" s="19">
        <f t="shared" si="0"/>
        <v>100</v>
      </c>
      <c r="E25" s="30"/>
      <c r="F25" s="30"/>
    </row>
    <row r="26" spans="1:6" ht="15.75" customHeight="1">
      <c r="A26" s="1" t="s">
        <v>25</v>
      </c>
      <c r="B26" s="2">
        <v>17825397</v>
      </c>
      <c r="C26" s="2">
        <v>17825397</v>
      </c>
      <c r="D26" s="19">
        <f t="shared" si="0"/>
        <v>100</v>
      </c>
      <c r="E26" s="30"/>
      <c r="F26" s="30"/>
    </row>
    <row r="27" spans="1:6" ht="15.75" customHeight="1">
      <c r="A27" s="1" t="s">
        <v>26</v>
      </c>
      <c r="B27" s="2">
        <v>32638027</v>
      </c>
      <c r="C27" s="2">
        <v>32638027</v>
      </c>
      <c r="D27" s="19">
        <f t="shared" si="0"/>
        <v>100</v>
      </c>
      <c r="E27" s="30"/>
      <c r="F27" s="30"/>
    </row>
    <row r="28" spans="1:6" ht="15.75" customHeight="1">
      <c r="A28" s="1" t="s">
        <v>27</v>
      </c>
      <c r="B28" s="2">
        <v>44318662.59</v>
      </c>
      <c r="C28" s="2">
        <v>44318662.59</v>
      </c>
      <c r="D28" s="19">
        <f t="shared" si="0"/>
        <v>100</v>
      </c>
      <c r="E28" s="30"/>
      <c r="F28" s="30"/>
    </row>
    <row r="29" spans="1:6" ht="15.75" customHeight="1">
      <c r="A29" s="1" t="s">
        <v>28</v>
      </c>
      <c r="B29" s="2">
        <v>36323524</v>
      </c>
      <c r="C29" s="2">
        <v>36323524</v>
      </c>
      <c r="D29" s="19">
        <f t="shared" si="0"/>
        <v>100</v>
      </c>
      <c r="E29" s="30"/>
      <c r="F29" s="30"/>
    </row>
    <row r="30" spans="1:6" ht="15.75" customHeight="1">
      <c r="A30" s="1" t="s">
        <v>29</v>
      </c>
      <c r="B30" s="2">
        <v>12918253</v>
      </c>
      <c r="C30" s="2">
        <v>12918253</v>
      </c>
      <c r="D30" s="19">
        <f t="shared" si="0"/>
        <v>100</v>
      </c>
      <c r="E30" s="30"/>
      <c r="F30" s="30"/>
    </row>
    <row r="31" spans="1:6" ht="15.75" customHeight="1">
      <c r="A31" s="1" t="s">
        <v>30</v>
      </c>
      <c r="B31" s="2">
        <v>37487642</v>
      </c>
      <c r="C31" s="2">
        <v>37487592</v>
      </c>
      <c r="D31" s="19">
        <f t="shared" si="0"/>
        <v>99.99986662271263</v>
      </c>
      <c r="E31" s="30"/>
      <c r="F31" s="30"/>
    </row>
    <row r="32" spans="1:6" ht="15.75" customHeight="1">
      <c r="A32" s="1" t="s">
        <v>31</v>
      </c>
      <c r="B32" s="2">
        <v>18197020</v>
      </c>
      <c r="C32" s="2">
        <v>18197020</v>
      </c>
      <c r="D32" s="19">
        <f t="shared" si="0"/>
        <v>100</v>
      </c>
      <c r="E32" s="30"/>
      <c r="F32" s="30"/>
    </row>
    <row r="33" spans="1:6" ht="15.75" customHeight="1">
      <c r="A33" s="1" t="s">
        <v>32</v>
      </c>
      <c r="B33" s="2">
        <v>40294446</v>
      </c>
      <c r="C33" s="2">
        <v>40294446</v>
      </c>
      <c r="D33" s="19">
        <f t="shared" si="0"/>
        <v>100</v>
      </c>
      <c r="E33" s="30"/>
      <c r="F33" s="30"/>
    </row>
    <row r="34" spans="1:6" ht="15.75" customHeight="1">
      <c r="A34" s="1" t="s">
        <v>33</v>
      </c>
      <c r="B34" s="2">
        <v>33601803</v>
      </c>
      <c r="C34" s="2">
        <v>33601803</v>
      </c>
      <c r="D34" s="19">
        <f t="shared" si="0"/>
        <v>100</v>
      </c>
      <c r="E34" s="30"/>
      <c r="F34" s="30"/>
    </row>
    <row r="35" spans="1:6" ht="15.75" customHeight="1">
      <c r="A35" s="1" t="s">
        <v>34</v>
      </c>
      <c r="B35" s="2">
        <v>43491680.96</v>
      </c>
      <c r="C35" s="2">
        <v>43491680.96</v>
      </c>
      <c r="D35" s="19">
        <f t="shared" si="0"/>
        <v>100</v>
      </c>
      <c r="E35" s="30"/>
      <c r="F35" s="30"/>
    </row>
    <row r="36" spans="1:6" ht="15.75" customHeight="1">
      <c r="A36" s="1" t="s">
        <v>35</v>
      </c>
      <c r="B36" s="2">
        <v>19663917</v>
      </c>
      <c r="C36" s="2">
        <v>19663917</v>
      </c>
      <c r="D36" s="19">
        <f t="shared" si="0"/>
        <v>100</v>
      </c>
      <c r="E36" s="30"/>
      <c r="F36" s="30"/>
    </row>
    <row r="37" spans="1:6" ht="15.75" customHeight="1" hidden="1">
      <c r="A37" s="1" t="s">
        <v>36</v>
      </c>
      <c r="B37" s="2"/>
      <c r="D37" s="19" t="e">
        <f t="shared" si="0"/>
        <v>#DIV/0!</v>
      </c>
      <c r="E37" s="30"/>
      <c r="F37" s="30"/>
    </row>
    <row r="38" spans="1:5" ht="18" customHeight="1">
      <c r="A38" s="17" t="s">
        <v>37</v>
      </c>
      <c r="B38" s="18">
        <f>SUM(B4:B37)</f>
        <v>1197454828.67</v>
      </c>
      <c r="C38" s="18">
        <f>SUM(C4:C37)</f>
        <v>1197454778.67</v>
      </c>
      <c r="D38" s="21">
        <f t="shared" si="0"/>
        <v>99.99999582447715</v>
      </c>
      <c r="E38" s="30"/>
    </row>
    <row r="39" ht="3.75" customHeight="1">
      <c r="E39" s="30"/>
    </row>
    <row r="40" s="9" customFormat="1" ht="5.25" customHeight="1"/>
    <row r="41" spans="1:4" ht="16.5">
      <c r="A41" s="22" t="s">
        <v>58</v>
      </c>
      <c r="B41" s="23"/>
      <c r="C41" s="68" t="s">
        <v>54</v>
      </c>
      <c r="D41" s="68"/>
    </row>
    <row r="42" spans="1:4" ht="11.25" customHeight="1">
      <c r="A42" s="23"/>
      <c r="B42" s="23"/>
      <c r="C42" s="23"/>
      <c r="D42" s="23"/>
    </row>
    <row r="43" spans="1:4" ht="10.5" customHeight="1">
      <c r="A43" s="23"/>
      <c r="B43" s="23"/>
      <c r="C43" s="23"/>
      <c r="D43" s="23"/>
    </row>
    <row r="44" spans="1:4" ht="16.5">
      <c r="A44" s="24" t="s">
        <v>55</v>
      </c>
      <c r="B44" s="23"/>
      <c r="C44" s="23"/>
      <c r="D44" s="23"/>
    </row>
    <row r="45" spans="1:4" ht="16.5">
      <c r="A45" s="24" t="s">
        <v>56</v>
      </c>
      <c r="B45" s="23"/>
      <c r="C45" s="68" t="s">
        <v>57</v>
      </c>
      <c r="D45" s="68"/>
    </row>
  </sheetData>
  <sheetProtection/>
  <mergeCells count="4">
    <mergeCell ref="A1:D1"/>
    <mergeCell ref="B2:D2"/>
    <mergeCell ref="C41:D41"/>
    <mergeCell ref="C45:D45"/>
  </mergeCells>
  <printOptions/>
  <pageMargins left="0.4724409448818898" right="0.3937007874015748" top="0.1968503937007874"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3" width="19.28125" style="4" customWidth="1"/>
    <col min="4" max="4" width="14.28125" style="4" customWidth="1"/>
    <col min="5" max="16384" width="9.140625" style="4" customWidth="1"/>
  </cols>
  <sheetData>
    <row r="1" spans="1:4" ht="104.25" customHeight="1">
      <c r="A1" s="69" t="s">
        <v>70</v>
      </c>
      <c r="B1" s="69"/>
      <c r="C1" s="69"/>
      <c r="D1" s="69"/>
    </row>
    <row r="2" spans="1:4" ht="21" customHeight="1">
      <c r="A2" s="3" t="s">
        <v>0</v>
      </c>
      <c r="B2" s="67" t="s">
        <v>1</v>
      </c>
      <c r="C2" s="67"/>
      <c r="D2" s="67"/>
    </row>
    <row r="3" spans="1:4" ht="31.5">
      <c r="A3" s="7" t="s">
        <v>2</v>
      </c>
      <c r="B3" s="16" t="s">
        <v>51</v>
      </c>
      <c r="C3" s="16" t="s">
        <v>52</v>
      </c>
      <c r="D3" s="16" t="s">
        <v>53</v>
      </c>
    </row>
    <row r="4" spans="1:5" ht="15.75" customHeight="1">
      <c r="A4" s="1" t="s">
        <v>3</v>
      </c>
      <c r="B4" s="2">
        <v>0</v>
      </c>
      <c r="C4" s="2">
        <v>0</v>
      </c>
      <c r="D4" s="19">
        <v>0</v>
      </c>
      <c r="E4" s="30"/>
    </row>
    <row r="5" spans="1:5" ht="15.75" customHeight="1">
      <c r="A5" s="1" t="s">
        <v>4</v>
      </c>
      <c r="B5" s="2">
        <v>0</v>
      </c>
      <c r="C5" s="2">
        <v>0</v>
      </c>
      <c r="D5" s="19">
        <v>0</v>
      </c>
      <c r="E5" s="30"/>
    </row>
    <row r="6" spans="1:5" ht="15.75" customHeight="1">
      <c r="A6" s="1" t="s">
        <v>5</v>
      </c>
      <c r="B6" s="2">
        <v>0</v>
      </c>
      <c r="C6" s="2">
        <v>0</v>
      </c>
      <c r="D6" s="19">
        <v>0</v>
      </c>
      <c r="E6" s="30"/>
    </row>
    <row r="7" spans="1:5" ht="15.75" customHeight="1">
      <c r="A7" s="1" t="s">
        <v>6</v>
      </c>
      <c r="B7" s="2">
        <v>0</v>
      </c>
      <c r="C7" s="2">
        <v>0</v>
      </c>
      <c r="D7" s="19">
        <v>0</v>
      </c>
      <c r="E7" s="30"/>
    </row>
    <row r="8" spans="1:5" ht="15.75" customHeight="1">
      <c r="A8" s="1" t="s">
        <v>7</v>
      </c>
      <c r="B8" s="2">
        <v>0</v>
      </c>
      <c r="C8" s="2">
        <v>0</v>
      </c>
      <c r="D8" s="19">
        <v>0</v>
      </c>
      <c r="E8" s="30"/>
    </row>
    <row r="9" spans="1:5" ht="15.75" customHeight="1">
      <c r="A9" s="1" t="s">
        <v>8</v>
      </c>
      <c r="B9" s="2">
        <v>0</v>
      </c>
      <c r="C9" s="2">
        <v>0</v>
      </c>
      <c r="D9" s="19">
        <v>0</v>
      </c>
      <c r="E9" s="30"/>
    </row>
    <row r="10" spans="1:5" ht="15.75" customHeight="1">
      <c r="A10" s="1" t="s">
        <v>9</v>
      </c>
      <c r="B10" s="2">
        <v>6233000</v>
      </c>
      <c r="C10" s="2">
        <v>6233000</v>
      </c>
      <c r="D10" s="19">
        <f>C10/B10*100</f>
        <v>100</v>
      </c>
      <c r="E10" s="30"/>
    </row>
    <row r="11" spans="1:5" ht="15.75" customHeight="1">
      <c r="A11" s="1" t="s">
        <v>10</v>
      </c>
      <c r="B11" s="2">
        <v>17763000</v>
      </c>
      <c r="C11" s="2">
        <v>17763000</v>
      </c>
      <c r="D11" s="19">
        <f aca="true" t="shared" si="0" ref="D11:D38">C11/B11*100</f>
        <v>100</v>
      </c>
      <c r="E11" s="30"/>
    </row>
    <row r="12" spans="1:5" ht="15.75" customHeight="1">
      <c r="A12" s="1" t="s">
        <v>11</v>
      </c>
      <c r="B12" s="2">
        <v>6162000</v>
      </c>
      <c r="C12" s="2">
        <v>6162000</v>
      </c>
      <c r="D12" s="19">
        <f t="shared" si="0"/>
        <v>100</v>
      </c>
      <c r="E12" s="30"/>
    </row>
    <row r="13" spans="1:5" ht="15.75" customHeight="1">
      <c r="A13" s="1" t="s">
        <v>12</v>
      </c>
      <c r="B13" s="2">
        <v>3377000</v>
      </c>
      <c r="C13" s="2">
        <v>3377000</v>
      </c>
      <c r="D13" s="19">
        <f t="shared" si="0"/>
        <v>100</v>
      </c>
      <c r="E13" s="30"/>
    </row>
    <row r="14" spans="1:5" ht="15.75" customHeight="1">
      <c r="A14" s="1" t="s">
        <v>13</v>
      </c>
      <c r="B14" s="2">
        <v>5654000</v>
      </c>
      <c r="C14" s="2">
        <v>5654000</v>
      </c>
      <c r="D14" s="19">
        <f t="shared" si="0"/>
        <v>100</v>
      </c>
      <c r="E14" s="30"/>
    </row>
    <row r="15" spans="1:5" ht="15.75" customHeight="1">
      <c r="A15" s="1" t="s">
        <v>14</v>
      </c>
      <c r="B15" s="2">
        <v>18946000</v>
      </c>
      <c r="C15" s="2">
        <v>18946000</v>
      </c>
      <c r="D15" s="19">
        <f t="shared" si="0"/>
        <v>100</v>
      </c>
      <c r="E15" s="30"/>
    </row>
    <row r="16" spans="1:5" ht="15.75" customHeight="1">
      <c r="A16" s="1" t="s">
        <v>15</v>
      </c>
      <c r="B16" s="2">
        <v>2188000</v>
      </c>
      <c r="C16" s="2">
        <v>2188000</v>
      </c>
      <c r="D16" s="19">
        <f t="shared" si="0"/>
        <v>100</v>
      </c>
      <c r="E16" s="30"/>
    </row>
    <row r="17" spans="1:5" ht="15.75" customHeight="1">
      <c r="A17" s="1" t="s">
        <v>16</v>
      </c>
      <c r="B17" s="2">
        <v>10838000</v>
      </c>
      <c r="C17" s="2">
        <v>10838000</v>
      </c>
      <c r="D17" s="19">
        <f t="shared" si="0"/>
        <v>100</v>
      </c>
      <c r="E17" s="30"/>
    </row>
    <row r="18" spans="1:5" ht="15.75" customHeight="1">
      <c r="A18" s="1" t="s">
        <v>17</v>
      </c>
      <c r="B18" s="2">
        <v>3748000</v>
      </c>
      <c r="C18" s="2">
        <v>3748000</v>
      </c>
      <c r="D18" s="19">
        <f t="shared" si="0"/>
        <v>100</v>
      </c>
      <c r="E18" s="30"/>
    </row>
    <row r="19" spans="1:5" ht="15.75" customHeight="1">
      <c r="A19" s="1" t="s">
        <v>18</v>
      </c>
      <c r="B19" s="2">
        <v>10485000</v>
      </c>
      <c r="C19" s="2">
        <v>10485000</v>
      </c>
      <c r="D19" s="19">
        <f t="shared" si="0"/>
        <v>100</v>
      </c>
      <c r="E19" s="30"/>
    </row>
    <row r="20" spans="1:5" ht="15.75" customHeight="1">
      <c r="A20" s="1" t="s">
        <v>19</v>
      </c>
      <c r="B20" s="2">
        <v>5886000</v>
      </c>
      <c r="C20" s="2">
        <v>5886000</v>
      </c>
      <c r="D20" s="19">
        <f t="shared" si="0"/>
        <v>100</v>
      </c>
      <c r="E20" s="30"/>
    </row>
    <row r="21" spans="1:5" ht="15.75" customHeight="1">
      <c r="A21" s="1" t="s">
        <v>20</v>
      </c>
      <c r="B21" s="2">
        <v>8553000</v>
      </c>
      <c r="C21" s="2">
        <v>8553000</v>
      </c>
      <c r="D21" s="19">
        <f t="shared" si="0"/>
        <v>100</v>
      </c>
      <c r="E21" s="30"/>
    </row>
    <row r="22" spans="1:5" ht="15.75" customHeight="1">
      <c r="A22" s="1" t="s">
        <v>21</v>
      </c>
      <c r="B22" s="2">
        <v>5698000</v>
      </c>
      <c r="C22" s="2">
        <v>5698000</v>
      </c>
      <c r="D22" s="19">
        <f t="shared" si="0"/>
        <v>100</v>
      </c>
      <c r="E22" s="30"/>
    </row>
    <row r="23" spans="1:5" ht="15.75" customHeight="1">
      <c r="A23" s="1" t="s">
        <v>22</v>
      </c>
      <c r="B23" s="2">
        <v>5333000</v>
      </c>
      <c r="C23" s="2">
        <v>5333000</v>
      </c>
      <c r="D23" s="19">
        <f t="shared" si="0"/>
        <v>100</v>
      </c>
      <c r="E23" s="30"/>
    </row>
    <row r="24" spans="1:5" ht="15.75" customHeight="1">
      <c r="A24" s="1" t="s">
        <v>23</v>
      </c>
      <c r="B24" s="2">
        <v>3830000</v>
      </c>
      <c r="C24" s="2">
        <v>3830000</v>
      </c>
      <c r="D24" s="19">
        <f t="shared" si="0"/>
        <v>100</v>
      </c>
      <c r="E24" s="30"/>
    </row>
    <row r="25" spans="1:5" ht="15.75" customHeight="1">
      <c r="A25" s="1" t="s">
        <v>24</v>
      </c>
      <c r="B25" s="2">
        <v>5647000</v>
      </c>
      <c r="C25" s="2">
        <v>5647000</v>
      </c>
      <c r="D25" s="19">
        <f t="shared" si="0"/>
        <v>100</v>
      </c>
      <c r="E25" s="30"/>
    </row>
    <row r="26" spans="1:5" ht="15.75" customHeight="1">
      <c r="A26" s="1" t="s">
        <v>25</v>
      </c>
      <c r="B26" s="2">
        <v>8469000</v>
      </c>
      <c r="C26" s="2">
        <v>8469000</v>
      </c>
      <c r="D26" s="19">
        <f t="shared" si="0"/>
        <v>100</v>
      </c>
      <c r="E26" s="30"/>
    </row>
    <row r="27" spans="1:5" ht="15.75" customHeight="1">
      <c r="A27" s="1" t="s">
        <v>26</v>
      </c>
      <c r="B27" s="2">
        <v>3509000</v>
      </c>
      <c r="C27" s="2">
        <v>3509000</v>
      </c>
      <c r="D27" s="19">
        <f t="shared" si="0"/>
        <v>100</v>
      </c>
      <c r="E27" s="30"/>
    </row>
    <row r="28" spans="1:5" ht="15.75" customHeight="1">
      <c r="A28" s="1" t="s">
        <v>27</v>
      </c>
      <c r="B28" s="2">
        <v>7949000</v>
      </c>
      <c r="C28" s="2">
        <v>7949000</v>
      </c>
      <c r="D28" s="19">
        <f t="shared" si="0"/>
        <v>100</v>
      </c>
      <c r="E28" s="30"/>
    </row>
    <row r="29" spans="1:5" ht="15.75" customHeight="1">
      <c r="A29" s="1" t="s">
        <v>28</v>
      </c>
      <c r="B29" s="2">
        <v>12227000</v>
      </c>
      <c r="C29" s="2">
        <v>12227000</v>
      </c>
      <c r="D29" s="19">
        <f t="shared" si="0"/>
        <v>100</v>
      </c>
      <c r="E29" s="30"/>
    </row>
    <row r="30" spans="1:5" ht="15.75" customHeight="1">
      <c r="A30" s="1" t="s">
        <v>29</v>
      </c>
      <c r="B30" s="2">
        <v>2070000</v>
      </c>
      <c r="C30" s="2">
        <v>2070000</v>
      </c>
      <c r="D30" s="19">
        <f t="shared" si="0"/>
        <v>100</v>
      </c>
      <c r="E30" s="30"/>
    </row>
    <row r="31" spans="1:5" ht="15.75" customHeight="1">
      <c r="A31" s="1" t="s">
        <v>30</v>
      </c>
      <c r="B31" s="2">
        <v>4801000</v>
      </c>
      <c r="C31" s="2">
        <v>4801000</v>
      </c>
      <c r="D31" s="19">
        <f t="shared" si="0"/>
        <v>100</v>
      </c>
      <c r="E31" s="30"/>
    </row>
    <row r="32" spans="1:5" ht="15.75" customHeight="1">
      <c r="A32" s="1" t="s">
        <v>31</v>
      </c>
      <c r="B32" s="2">
        <v>6124000</v>
      </c>
      <c r="C32" s="2">
        <v>6124000</v>
      </c>
      <c r="D32" s="19">
        <f t="shared" si="0"/>
        <v>100</v>
      </c>
      <c r="E32" s="30"/>
    </row>
    <row r="33" spans="1:5" ht="15.75" customHeight="1">
      <c r="A33" s="1" t="s">
        <v>32</v>
      </c>
      <c r="B33" s="2">
        <v>4878000</v>
      </c>
      <c r="C33" s="2">
        <v>4878000</v>
      </c>
      <c r="D33" s="19">
        <f t="shared" si="0"/>
        <v>100</v>
      </c>
      <c r="E33" s="30"/>
    </row>
    <row r="34" spans="1:5" ht="15.75" customHeight="1">
      <c r="A34" s="1" t="s">
        <v>33</v>
      </c>
      <c r="B34" s="2">
        <v>7288000</v>
      </c>
      <c r="C34" s="2">
        <v>7288000</v>
      </c>
      <c r="D34" s="19">
        <f t="shared" si="0"/>
        <v>100</v>
      </c>
      <c r="E34" s="30"/>
    </row>
    <row r="35" spans="1:5" ht="15.75" customHeight="1">
      <c r="A35" s="1" t="s">
        <v>34</v>
      </c>
      <c r="B35" s="2">
        <v>10902000</v>
      </c>
      <c r="C35" s="2">
        <v>10902000</v>
      </c>
      <c r="D35" s="19">
        <f t="shared" si="0"/>
        <v>100</v>
      </c>
      <c r="E35" s="30"/>
    </row>
    <row r="36" spans="1:5" ht="15.75" customHeight="1">
      <c r="A36" s="1" t="s">
        <v>35</v>
      </c>
      <c r="B36" s="2">
        <v>11442000</v>
      </c>
      <c r="C36" s="2">
        <v>11442000</v>
      </c>
      <c r="D36" s="19">
        <f t="shared" si="0"/>
        <v>100</v>
      </c>
      <c r="E36" s="30"/>
    </row>
    <row r="37" spans="1:5" ht="15.75" customHeight="1" hidden="1">
      <c r="A37" s="1" t="s">
        <v>36</v>
      </c>
      <c r="B37" s="2"/>
      <c r="D37" s="19" t="e">
        <f t="shared" si="0"/>
        <v>#DIV/0!</v>
      </c>
      <c r="E37" s="30"/>
    </row>
    <row r="38" spans="1:5" ht="18" customHeight="1">
      <c r="A38" s="17" t="s">
        <v>37</v>
      </c>
      <c r="B38" s="18">
        <f>SUM(B4:B37)</f>
        <v>200000000</v>
      </c>
      <c r="C38" s="18">
        <f>SUM(C4:C37)</f>
        <v>200000000</v>
      </c>
      <c r="D38" s="20">
        <f t="shared" si="0"/>
        <v>100</v>
      </c>
      <c r="E38" s="30"/>
    </row>
    <row r="39" ht="12.75">
      <c r="E39" s="30"/>
    </row>
    <row r="40" spans="1:4" ht="16.5">
      <c r="A40" s="22" t="s">
        <v>58</v>
      </c>
      <c r="B40" s="23"/>
      <c r="C40" s="68" t="s">
        <v>54</v>
      </c>
      <c r="D40" s="68"/>
    </row>
    <row r="41" spans="1:4" ht="16.5">
      <c r="A41" s="23"/>
      <c r="B41" s="23"/>
      <c r="C41" s="23"/>
      <c r="D41" s="23"/>
    </row>
    <row r="42" spans="1:4" ht="16.5">
      <c r="A42" s="23"/>
      <c r="B42" s="23"/>
      <c r="C42" s="23"/>
      <c r="D42" s="23"/>
    </row>
    <row r="43" spans="1:4" ht="16.5">
      <c r="A43" s="24" t="s">
        <v>55</v>
      </c>
      <c r="B43" s="23"/>
      <c r="C43" s="23"/>
      <c r="D43" s="23"/>
    </row>
    <row r="44" spans="1:4" ht="16.5">
      <c r="A44" s="24" t="s">
        <v>56</v>
      </c>
      <c r="B44" s="23"/>
      <c r="C44" s="68" t="s">
        <v>57</v>
      </c>
      <c r="D44" s="68"/>
    </row>
  </sheetData>
  <sheetProtection/>
  <mergeCells count="4">
    <mergeCell ref="A1:D1"/>
    <mergeCell ref="B2:D2"/>
    <mergeCell ref="C40:D40"/>
    <mergeCell ref="C44:D44"/>
  </mergeCells>
  <printOptions/>
  <pageMargins left="0.3937008" right="0.3937008" top="0.3937008" bottom="0.3937008"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J46"/>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2" width="19.28125" style="9" customWidth="1"/>
    <col min="3" max="3" width="19.28125" style="4" customWidth="1"/>
    <col min="4" max="4" width="14.28125" style="4" customWidth="1"/>
    <col min="5" max="5" width="14.7109375" style="4" customWidth="1"/>
    <col min="6" max="16384" width="9.140625" style="4" customWidth="1"/>
  </cols>
  <sheetData>
    <row r="1" spans="1:4" ht="82.5" customHeight="1">
      <c r="A1" s="66" t="s">
        <v>72</v>
      </c>
      <c r="B1" s="66"/>
      <c r="C1" s="66"/>
      <c r="D1" s="66"/>
    </row>
    <row r="2" spans="1:4" ht="21" customHeight="1">
      <c r="A2" s="3" t="s">
        <v>0</v>
      </c>
      <c r="B2" s="67" t="s">
        <v>1</v>
      </c>
      <c r="C2" s="67"/>
      <c r="D2" s="67"/>
    </row>
    <row r="3" spans="1:4" ht="33.75" customHeight="1">
      <c r="A3" s="7" t="s">
        <v>2</v>
      </c>
      <c r="B3" s="16" t="s">
        <v>51</v>
      </c>
      <c r="C3" s="16" t="s">
        <v>52</v>
      </c>
      <c r="D3" s="16" t="s">
        <v>53</v>
      </c>
    </row>
    <row r="4" spans="1:5" ht="15.75" customHeight="1">
      <c r="A4" s="1" t="s">
        <v>3</v>
      </c>
      <c r="B4" s="2">
        <v>0</v>
      </c>
      <c r="C4" s="2">
        <v>0</v>
      </c>
      <c r="D4" s="19">
        <v>0</v>
      </c>
      <c r="E4" s="30"/>
    </row>
    <row r="5" spans="1:5" ht="15.75" customHeight="1">
      <c r="A5" s="1" t="s">
        <v>4</v>
      </c>
      <c r="B5" s="2">
        <v>0</v>
      </c>
      <c r="C5" s="2">
        <v>0</v>
      </c>
      <c r="D5" s="19">
        <v>0</v>
      </c>
      <c r="E5" s="30"/>
    </row>
    <row r="6" spans="1:5" ht="15.75" customHeight="1">
      <c r="A6" s="1" t="s">
        <v>5</v>
      </c>
      <c r="B6" s="2">
        <v>0</v>
      </c>
      <c r="C6" s="2">
        <v>0</v>
      </c>
      <c r="D6" s="19">
        <v>0</v>
      </c>
      <c r="E6" s="30"/>
    </row>
    <row r="7" spans="1:5" ht="15.75" customHeight="1">
      <c r="A7" s="1" t="s">
        <v>6</v>
      </c>
      <c r="B7" s="2">
        <v>0</v>
      </c>
      <c r="C7" s="2">
        <v>0</v>
      </c>
      <c r="D7" s="19">
        <v>0</v>
      </c>
      <c r="E7" s="30"/>
    </row>
    <row r="8" spans="1:5" ht="15.75" customHeight="1">
      <c r="A8" s="1" t="s">
        <v>7</v>
      </c>
      <c r="B8" s="2">
        <v>0</v>
      </c>
      <c r="C8" s="2">
        <v>0</v>
      </c>
      <c r="D8" s="19">
        <v>0</v>
      </c>
      <c r="E8" s="30"/>
    </row>
    <row r="9" spans="1:5" ht="15.75" customHeight="1">
      <c r="A9" s="1" t="s">
        <v>8</v>
      </c>
      <c r="B9" s="2">
        <v>0</v>
      </c>
      <c r="C9" s="2">
        <v>0</v>
      </c>
      <c r="D9" s="19">
        <v>0</v>
      </c>
      <c r="E9" s="30"/>
    </row>
    <row r="10" spans="1:5" ht="15.75" customHeight="1">
      <c r="A10" s="1" t="s">
        <v>112</v>
      </c>
      <c r="B10" s="2">
        <v>4035911</v>
      </c>
      <c r="C10" s="2">
        <v>4035911</v>
      </c>
      <c r="D10" s="19">
        <f>C10/B10*100</f>
        <v>100</v>
      </c>
      <c r="E10" s="30"/>
    </row>
    <row r="11" spans="1:5" ht="15.75" customHeight="1">
      <c r="A11" s="1" t="s">
        <v>111</v>
      </c>
      <c r="B11" s="2">
        <v>1503343</v>
      </c>
      <c r="C11" s="2">
        <v>1503343</v>
      </c>
      <c r="D11" s="19">
        <f aca="true" t="shared" si="0" ref="D11:D38">C11/B11*100</f>
        <v>100</v>
      </c>
      <c r="E11" s="30"/>
    </row>
    <row r="12" spans="1:5" ht="15.75" customHeight="1">
      <c r="A12" s="1" t="s">
        <v>113</v>
      </c>
      <c r="B12" s="2">
        <v>2696777</v>
      </c>
      <c r="C12" s="2">
        <v>2696777</v>
      </c>
      <c r="D12" s="19">
        <f t="shared" si="0"/>
        <v>100</v>
      </c>
      <c r="E12" s="30"/>
    </row>
    <row r="13" spans="1:5" ht="15.75" customHeight="1">
      <c r="A13" s="1" t="s">
        <v>114</v>
      </c>
      <c r="B13" s="2">
        <v>8908247</v>
      </c>
      <c r="C13" s="2">
        <v>8908247</v>
      </c>
      <c r="D13" s="19">
        <f t="shared" si="0"/>
        <v>100</v>
      </c>
      <c r="E13" s="30"/>
    </row>
    <row r="14" spans="1:5" ht="15.75" customHeight="1">
      <c r="A14" s="1" t="s">
        <v>115</v>
      </c>
      <c r="B14" s="2">
        <v>2077391</v>
      </c>
      <c r="C14" s="2">
        <v>2077391</v>
      </c>
      <c r="D14" s="19">
        <f t="shared" si="0"/>
        <v>100</v>
      </c>
      <c r="E14" s="30"/>
    </row>
    <row r="15" spans="1:5" ht="15.75" customHeight="1">
      <c r="A15" s="1" t="s">
        <v>116</v>
      </c>
      <c r="B15" s="2">
        <v>19212135</v>
      </c>
      <c r="C15" s="2">
        <v>19212135</v>
      </c>
      <c r="D15" s="19">
        <f t="shared" si="0"/>
        <v>100</v>
      </c>
      <c r="E15" s="30"/>
    </row>
    <row r="16" spans="1:5" ht="15.75" customHeight="1">
      <c r="A16" s="1" t="s">
        <v>117</v>
      </c>
      <c r="B16" s="2">
        <v>1417727</v>
      </c>
      <c r="C16" s="2">
        <v>1417727</v>
      </c>
      <c r="D16" s="19">
        <f t="shared" si="0"/>
        <v>100</v>
      </c>
      <c r="E16" s="30"/>
    </row>
    <row r="17" spans="1:10" ht="15.75" customHeight="1">
      <c r="A17" s="1" t="s">
        <v>118</v>
      </c>
      <c r="B17" s="2">
        <v>5378812</v>
      </c>
      <c r="C17" s="2">
        <v>5378812</v>
      </c>
      <c r="D17" s="19">
        <f t="shared" si="0"/>
        <v>100</v>
      </c>
      <c r="E17" s="30"/>
      <c r="G17" s="71"/>
      <c r="H17" s="71"/>
      <c r="I17" s="71"/>
      <c r="J17" s="71"/>
    </row>
    <row r="18" spans="1:5" ht="15.75" customHeight="1">
      <c r="A18" s="1" t="s">
        <v>119</v>
      </c>
      <c r="B18" s="2">
        <v>1791768</v>
      </c>
      <c r="C18" s="2">
        <v>1791768</v>
      </c>
      <c r="D18" s="19">
        <f t="shared" si="0"/>
        <v>100</v>
      </c>
      <c r="E18" s="30"/>
    </row>
    <row r="19" spans="1:5" ht="15.75" customHeight="1">
      <c r="A19" s="1" t="s">
        <v>120</v>
      </c>
      <c r="B19" s="2">
        <v>318692</v>
      </c>
      <c r="C19" s="2">
        <v>318692</v>
      </c>
      <c r="D19" s="19">
        <f t="shared" si="0"/>
        <v>100</v>
      </c>
      <c r="E19" s="30"/>
    </row>
    <row r="20" spans="1:5" ht="15.75" customHeight="1">
      <c r="A20" s="1" t="s">
        <v>121</v>
      </c>
      <c r="B20" s="2">
        <v>11501612</v>
      </c>
      <c r="C20" s="2">
        <v>11501612</v>
      </c>
      <c r="D20" s="19">
        <f t="shared" si="0"/>
        <v>100</v>
      </c>
      <c r="E20" s="30"/>
    </row>
    <row r="21" spans="1:5" ht="15.75" customHeight="1">
      <c r="A21" s="1" t="s">
        <v>122</v>
      </c>
      <c r="B21" s="2">
        <v>16698129</v>
      </c>
      <c r="C21" s="2">
        <v>16698129</v>
      </c>
      <c r="D21" s="19">
        <f t="shared" si="0"/>
        <v>100</v>
      </c>
      <c r="E21" s="30"/>
    </row>
    <row r="22" spans="1:5" ht="15.75" customHeight="1">
      <c r="A22" s="1" t="s">
        <v>123</v>
      </c>
      <c r="B22" s="2">
        <v>20496113</v>
      </c>
      <c r="C22" s="2">
        <v>20496113</v>
      </c>
      <c r="D22" s="19">
        <f t="shared" si="0"/>
        <v>100</v>
      </c>
      <c r="E22" s="30"/>
    </row>
    <row r="23" spans="1:5" ht="15.75" customHeight="1">
      <c r="A23" s="1" t="s">
        <v>124</v>
      </c>
      <c r="B23" s="2">
        <v>9443066</v>
      </c>
      <c r="C23" s="2">
        <v>9443066</v>
      </c>
      <c r="D23" s="19">
        <f t="shared" si="0"/>
        <v>100</v>
      </c>
      <c r="E23" s="30"/>
    </row>
    <row r="24" spans="1:5" ht="15.75" customHeight="1">
      <c r="A24" s="1" t="s">
        <v>125</v>
      </c>
      <c r="B24" s="2">
        <v>10965125</v>
      </c>
      <c r="C24" s="2">
        <v>10965125</v>
      </c>
      <c r="D24" s="19">
        <f t="shared" si="0"/>
        <v>100</v>
      </c>
      <c r="E24" s="30"/>
    </row>
    <row r="25" spans="1:5" ht="15.75" customHeight="1">
      <c r="A25" s="1" t="s">
        <v>126</v>
      </c>
      <c r="B25" s="2">
        <v>7364943</v>
      </c>
      <c r="C25" s="2">
        <v>7364943</v>
      </c>
      <c r="D25" s="19">
        <f t="shared" si="0"/>
        <v>100</v>
      </c>
      <c r="E25" s="30"/>
    </row>
    <row r="26" spans="1:5" ht="15.75" customHeight="1">
      <c r="A26" s="1" t="s">
        <v>127</v>
      </c>
      <c r="B26" s="2">
        <v>5399071</v>
      </c>
      <c r="C26" s="2">
        <v>5399071</v>
      </c>
      <c r="D26" s="19">
        <f t="shared" si="0"/>
        <v>100</v>
      </c>
      <c r="E26" s="30"/>
    </row>
    <row r="27" spans="1:5" ht="15.75" customHeight="1">
      <c r="A27" s="1" t="s">
        <v>128</v>
      </c>
      <c r="B27" s="2">
        <v>12581349</v>
      </c>
      <c r="C27" s="2">
        <v>12581349</v>
      </c>
      <c r="D27" s="19">
        <f t="shared" si="0"/>
        <v>100</v>
      </c>
      <c r="E27" s="30"/>
    </row>
    <row r="28" spans="1:5" ht="15.75" customHeight="1">
      <c r="A28" s="1" t="s">
        <v>129</v>
      </c>
      <c r="B28" s="2">
        <v>13659453</v>
      </c>
      <c r="C28" s="2">
        <v>13659453</v>
      </c>
      <c r="D28" s="19">
        <f t="shared" si="0"/>
        <v>100</v>
      </c>
      <c r="E28" s="30"/>
    </row>
    <row r="29" spans="1:5" ht="15.75" customHeight="1">
      <c r="A29" s="1" t="s">
        <v>130</v>
      </c>
      <c r="B29" s="2">
        <v>8830101</v>
      </c>
      <c r="C29" s="2">
        <v>8830101</v>
      </c>
      <c r="D29" s="19">
        <f t="shared" si="0"/>
        <v>100</v>
      </c>
      <c r="E29" s="30"/>
    </row>
    <row r="30" spans="1:10" ht="15.75" customHeight="1">
      <c r="A30" s="1" t="s">
        <v>131</v>
      </c>
      <c r="B30" s="2">
        <v>1000314</v>
      </c>
      <c r="C30" s="2">
        <v>1000314</v>
      </c>
      <c r="D30" s="19">
        <f t="shared" si="0"/>
        <v>100</v>
      </c>
      <c r="E30" s="30"/>
      <c r="G30" s="9"/>
      <c r="H30" s="9"/>
      <c r="I30" s="9"/>
      <c r="J30" s="9"/>
    </row>
    <row r="31" spans="1:10" ht="15.75" customHeight="1">
      <c r="A31" s="1" t="s">
        <v>132</v>
      </c>
      <c r="B31" s="2">
        <v>10705988</v>
      </c>
      <c r="C31" s="2">
        <v>10705988</v>
      </c>
      <c r="D31" s="19">
        <f t="shared" si="0"/>
        <v>100</v>
      </c>
      <c r="E31" s="30"/>
      <c r="G31" s="9"/>
      <c r="H31" s="9"/>
      <c r="I31" s="9"/>
      <c r="J31" s="9"/>
    </row>
    <row r="32" spans="1:10" ht="15.75" customHeight="1">
      <c r="A32" s="1" t="s">
        <v>133</v>
      </c>
      <c r="B32" s="2">
        <v>6223458</v>
      </c>
      <c r="C32" s="2">
        <v>6223458</v>
      </c>
      <c r="D32" s="19">
        <f t="shared" si="0"/>
        <v>100</v>
      </c>
      <c r="E32" s="30"/>
      <c r="G32" s="9"/>
      <c r="H32" s="9"/>
      <c r="I32" s="9"/>
      <c r="J32" s="9"/>
    </row>
    <row r="33" spans="1:10" ht="15.75" customHeight="1">
      <c r="A33" s="1" t="s">
        <v>134</v>
      </c>
      <c r="B33" s="2">
        <v>3293674</v>
      </c>
      <c r="C33" s="2">
        <v>3293674</v>
      </c>
      <c r="D33" s="19">
        <f t="shared" si="0"/>
        <v>100</v>
      </c>
      <c r="E33" s="30"/>
      <c r="G33" s="9"/>
      <c r="H33" s="9"/>
      <c r="I33" s="9"/>
      <c r="J33" s="9"/>
    </row>
    <row r="34" spans="1:10" ht="15.75" customHeight="1">
      <c r="A34" s="1" t="s">
        <v>135</v>
      </c>
      <c r="B34" s="2">
        <v>8053771</v>
      </c>
      <c r="C34" s="2">
        <v>8053771</v>
      </c>
      <c r="D34" s="19">
        <f t="shared" si="0"/>
        <v>100</v>
      </c>
      <c r="E34" s="30"/>
      <c r="G34" s="9"/>
      <c r="H34" s="9"/>
      <c r="I34" s="9"/>
      <c r="J34" s="9"/>
    </row>
    <row r="35" spans="1:10" ht="15.75" customHeight="1">
      <c r="A35" s="1" t="s">
        <v>136</v>
      </c>
      <c r="B35" s="2">
        <v>20542358</v>
      </c>
      <c r="C35" s="2">
        <v>20542358</v>
      </c>
      <c r="D35" s="19">
        <f t="shared" si="0"/>
        <v>100</v>
      </c>
      <c r="E35" s="30"/>
      <c r="G35" s="9"/>
      <c r="H35" s="9"/>
      <c r="I35" s="9"/>
      <c r="J35" s="9"/>
    </row>
    <row r="36" spans="1:10" ht="15.75" customHeight="1">
      <c r="A36" s="1" t="s">
        <v>137</v>
      </c>
      <c r="B36" s="2">
        <v>928672</v>
      </c>
      <c r="C36" s="2">
        <v>928672</v>
      </c>
      <c r="D36" s="19">
        <f t="shared" si="0"/>
        <v>100</v>
      </c>
      <c r="E36" s="30"/>
      <c r="G36" s="9"/>
      <c r="H36" s="9"/>
      <c r="I36" s="9"/>
      <c r="J36" s="9"/>
    </row>
    <row r="37" spans="1:10" ht="15" customHeight="1" hidden="1">
      <c r="A37" s="1" t="s">
        <v>36</v>
      </c>
      <c r="B37" s="2">
        <v>0</v>
      </c>
      <c r="C37" s="2">
        <v>0</v>
      </c>
      <c r="D37" s="19" t="e">
        <f t="shared" si="0"/>
        <v>#DIV/0!</v>
      </c>
      <c r="E37" s="30"/>
      <c r="G37" s="9"/>
      <c r="H37" s="9"/>
      <c r="I37" s="9"/>
      <c r="J37" s="9"/>
    </row>
    <row r="38" spans="1:10" ht="19.5" customHeight="1">
      <c r="A38" s="17" t="s">
        <v>37</v>
      </c>
      <c r="B38" s="18">
        <f>SUM(B4:B37)</f>
        <v>215028000</v>
      </c>
      <c r="C38" s="18">
        <f>SUM(C4:C37)</f>
        <v>215028000</v>
      </c>
      <c r="D38" s="20">
        <f t="shared" si="0"/>
        <v>100</v>
      </c>
      <c r="E38" s="30"/>
      <c r="G38" s="9"/>
      <c r="H38" s="9"/>
      <c r="I38" s="9"/>
      <c r="J38" s="9"/>
    </row>
    <row r="39" spans="5:10" ht="12.75">
      <c r="E39" s="30"/>
      <c r="G39" s="9"/>
      <c r="H39" s="9"/>
      <c r="I39" s="9"/>
      <c r="J39" s="9"/>
    </row>
    <row r="40" spans="1:4" s="9" customFormat="1" ht="40.5" customHeight="1">
      <c r="A40" s="70" t="s">
        <v>71</v>
      </c>
      <c r="B40" s="70"/>
      <c r="C40" s="70"/>
      <c r="D40" s="70"/>
    </row>
    <row r="41" spans="1:4" s="9" customFormat="1" ht="9" customHeight="1">
      <c r="A41" s="29"/>
      <c r="B41" s="29"/>
      <c r="C41" s="29"/>
      <c r="D41" s="29"/>
    </row>
    <row r="42" spans="1:4" ht="16.5">
      <c r="A42" s="22" t="s">
        <v>58</v>
      </c>
      <c r="B42" s="23"/>
      <c r="C42" s="68" t="s">
        <v>54</v>
      </c>
      <c r="D42" s="68"/>
    </row>
    <row r="43" spans="1:4" ht="8.25" customHeight="1">
      <c r="A43" s="23"/>
      <c r="B43" s="23"/>
      <c r="C43" s="23"/>
      <c r="D43" s="23"/>
    </row>
    <row r="44" spans="1:4" ht="8.25" customHeight="1">
      <c r="A44" s="23"/>
      <c r="B44" s="23"/>
      <c r="C44" s="23"/>
      <c r="D44" s="23"/>
    </row>
    <row r="45" spans="1:4" ht="16.5">
      <c r="A45" s="24" t="s">
        <v>55</v>
      </c>
      <c r="B45" s="23"/>
      <c r="C45" s="23"/>
      <c r="D45" s="23"/>
    </row>
    <row r="46" spans="1:4" ht="16.5">
      <c r="A46" s="24" t="s">
        <v>56</v>
      </c>
      <c r="B46" s="23"/>
      <c r="C46" s="68" t="s">
        <v>57</v>
      </c>
      <c r="D46" s="68"/>
    </row>
  </sheetData>
  <sheetProtection/>
  <mergeCells count="6">
    <mergeCell ref="A1:D1"/>
    <mergeCell ref="B2:D2"/>
    <mergeCell ref="C42:D42"/>
    <mergeCell ref="C46:D46"/>
    <mergeCell ref="A40:D40"/>
    <mergeCell ref="G17:J17"/>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3" width="19.28125" style="4" customWidth="1"/>
    <col min="4" max="4" width="14.28125" style="4" customWidth="1"/>
    <col min="5" max="5" width="11.7109375" style="4" bestFit="1" customWidth="1"/>
    <col min="6" max="16384" width="9.140625" style="4" customWidth="1"/>
  </cols>
  <sheetData>
    <row r="1" spans="1:4" ht="138" customHeight="1">
      <c r="A1" s="72" t="s">
        <v>73</v>
      </c>
      <c r="B1" s="72"/>
      <c r="C1" s="72"/>
      <c r="D1" s="72"/>
    </row>
    <row r="2" spans="1:4" ht="21" customHeight="1">
      <c r="A2" s="3" t="s">
        <v>0</v>
      </c>
      <c r="B2" s="67" t="s">
        <v>1</v>
      </c>
      <c r="C2" s="67"/>
      <c r="D2" s="67"/>
    </row>
    <row r="3" spans="1:4" ht="31.5">
      <c r="A3" s="7" t="s">
        <v>2</v>
      </c>
      <c r="B3" s="16" t="s">
        <v>51</v>
      </c>
      <c r="C3" s="16" t="s">
        <v>52</v>
      </c>
      <c r="D3" s="16" t="s">
        <v>53</v>
      </c>
    </row>
    <row r="4" spans="1:5" ht="15.75" customHeight="1">
      <c r="A4" s="1" t="s">
        <v>3</v>
      </c>
      <c r="B4" s="2">
        <v>6252513.6</v>
      </c>
      <c r="C4" s="2">
        <v>6252513.6</v>
      </c>
      <c r="D4" s="19">
        <f>C4/B4*100</f>
        <v>100</v>
      </c>
      <c r="E4" s="30"/>
    </row>
    <row r="5" spans="1:5" ht="15.75" customHeight="1">
      <c r="A5" s="1" t="s">
        <v>4</v>
      </c>
      <c r="B5" s="2">
        <v>1202568</v>
      </c>
      <c r="C5" s="2">
        <v>1202568</v>
      </c>
      <c r="D5" s="19">
        <f aca="true" t="shared" si="0" ref="D5:D38">C5/B5*100</f>
        <v>100</v>
      </c>
      <c r="E5" s="30"/>
    </row>
    <row r="6" spans="1:5" ht="15.75" customHeight="1">
      <c r="A6" s="1" t="s">
        <v>5</v>
      </c>
      <c r="B6" s="2">
        <v>1052272</v>
      </c>
      <c r="C6" s="2">
        <v>1052272</v>
      </c>
      <c r="D6" s="19">
        <f t="shared" si="0"/>
        <v>100</v>
      </c>
      <c r="E6" s="30"/>
    </row>
    <row r="7" spans="1:5" ht="15.75" customHeight="1">
      <c r="A7" s="1" t="s">
        <v>6</v>
      </c>
      <c r="B7" s="2">
        <v>751680</v>
      </c>
      <c r="C7" s="2">
        <v>751680</v>
      </c>
      <c r="D7" s="19">
        <f t="shared" si="0"/>
        <v>100</v>
      </c>
      <c r="E7" s="30"/>
    </row>
    <row r="8" spans="1:5" ht="15.75" customHeight="1">
      <c r="A8" s="1" t="s">
        <v>7</v>
      </c>
      <c r="B8" s="2">
        <v>751680</v>
      </c>
      <c r="C8" s="2">
        <v>751680</v>
      </c>
      <c r="D8" s="19">
        <f t="shared" si="0"/>
        <v>100</v>
      </c>
      <c r="E8" s="30"/>
    </row>
    <row r="9" spans="1:5" ht="15.75" customHeight="1">
      <c r="A9" s="1" t="s">
        <v>8</v>
      </c>
      <c r="B9" s="2">
        <v>601384</v>
      </c>
      <c r="C9" s="2">
        <v>601384</v>
      </c>
      <c r="D9" s="19">
        <f t="shared" si="0"/>
        <v>100</v>
      </c>
      <c r="E9" s="30"/>
    </row>
    <row r="10" spans="1:5" ht="15.75" customHeight="1">
      <c r="A10" s="1" t="s">
        <v>9</v>
      </c>
      <c r="B10" s="2">
        <v>751880</v>
      </c>
      <c r="C10" s="2">
        <v>751680</v>
      </c>
      <c r="D10" s="19">
        <f t="shared" si="0"/>
        <v>99.97340001064</v>
      </c>
      <c r="E10" s="30"/>
    </row>
    <row r="11" spans="1:5" ht="15.75" customHeight="1">
      <c r="A11" s="1" t="s">
        <v>10</v>
      </c>
      <c r="B11" s="2">
        <v>1202568</v>
      </c>
      <c r="C11" s="2">
        <v>1202568</v>
      </c>
      <c r="D11" s="19">
        <f t="shared" si="0"/>
        <v>100</v>
      </c>
      <c r="E11" s="30"/>
    </row>
    <row r="12" spans="1:5" ht="15.75" customHeight="1">
      <c r="A12" s="1" t="s">
        <v>11</v>
      </c>
      <c r="B12" s="2">
        <v>751880</v>
      </c>
      <c r="C12" s="2">
        <v>751880</v>
      </c>
      <c r="D12" s="19">
        <f t="shared" si="0"/>
        <v>100</v>
      </c>
      <c r="E12" s="30"/>
    </row>
    <row r="13" spans="1:5" ht="15.75" customHeight="1">
      <c r="A13" s="1" t="s">
        <v>12</v>
      </c>
      <c r="B13" s="2">
        <v>601384</v>
      </c>
      <c r="C13" s="2">
        <v>601384</v>
      </c>
      <c r="D13" s="19">
        <f t="shared" si="0"/>
        <v>100</v>
      </c>
      <c r="E13" s="30"/>
    </row>
    <row r="14" spans="1:5" ht="15.75" customHeight="1">
      <c r="A14" s="1" t="s">
        <v>13</v>
      </c>
      <c r="B14" s="2">
        <v>751880</v>
      </c>
      <c r="C14" s="2">
        <v>751880</v>
      </c>
      <c r="D14" s="19">
        <f t="shared" si="0"/>
        <v>100</v>
      </c>
      <c r="E14" s="30"/>
    </row>
    <row r="15" spans="1:5" ht="15.75" customHeight="1">
      <c r="A15" s="1" t="s">
        <v>14</v>
      </c>
      <c r="B15" s="2">
        <v>1203568</v>
      </c>
      <c r="C15" s="2">
        <v>1203568</v>
      </c>
      <c r="D15" s="19">
        <f t="shared" si="0"/>
        <v>100</v>
      </c>
      <c r="E15" s="30"/>
    </row>
    <row r="16" spans="1:5" ht="15.75" customHeight="1">
      <c r="A16" s="1" t="s">
        <v>15</v>
      </c>
      <c r="B16" s="2">
        <v>601384</v>
      </c>
      <c r="C16" s="2">
        <v>601383.56</v>
      </c>
      <c r="D16" s="19">
        <f t="shared" si="0"/>
        <v>99.99992683543294</v>
      </c>
      <c r="E16" s="30"/>
    </row>
    <row r="17" spans="1:5" ht="15.75" customHeight="1">
      <c r="A17" s="1" t="s">
        <v>16</v>
      </c>
      <c r="B17" s="2">
        <v>1052472</v>
      </c>
      <c r="C17" s="2">
        <v>1052472</v>
      </c>
      <c r="D17" s="19">
        <f t="shared" si="0"/>
        <v>100</v>
      </c>
      <c r="E17" s="30"/>
    </row>
    <row r="18" spans="1:5" ht="15.75" customHeight="1">
      <c r="A18" s="1" t="s">
        <v>17</v>
      </c>
      <c r="B18" s="2">
        <v>601784</v>
      </c>
      <c r="C18" s="2">
        <v>601384</v>
      </c>
      <c r="D18" s="19">
        <f t="shared" si="0"/>
        <v>99.93353096792205</v>
      </c>
      <c r="E18" s="30"/>
    </row>
    <row r="19" spans="1:5" ht="15.75" customHeight="1">
      <c r="A19" s="1" t="s">
        <v>18</v>
      </c>
      <c r="B19" s="2">
        <v>1052472</v>
      </c>
      <c r="C19" s="2">
        <v>1052472</v>
      </c>
      <c r="D19" s="19">
        <f t="shared" si="0"/>
        <v>100</v>
      </c>
      <c r="E19" s="30"/>
    </row>
    <row r="20" spans="1:5" ht="15.75" customHeight="1">
      <c r="A20" s="1" t="s">
        <v>19</v>
      </c>
      <c r="B20" s="2">
        <v>751880</v>
      </c>
      <c r="C20" s="2">
        <v>751880</v>
      </c>
      <c r="D20" s="19">
        <f t="shared" si="0"/>
        <v>100</v>
      </c>
      <c r="E20" s="30"/>
    </row>
    <row r="21" spans="1:5" ht="15.75" customHeight="1">
      <c r="A21" s="1" t="s">
        <v>20</v>
      </c>
      <c r="B21" s="2">
        <v>1052472</v>
      </c>
      <c r="C21" s="2">
        <v>1052472</v>
      </c>
      <c r="D21" s="19">
        <f t="shared" si="0"/>
        <v>100</v>
      </c>
      <c r="E21" s="30"/>
    </row>
    <row r="22" spans="1:5" ht="15.75" customHeight="1">
      <c r="A22" s="1" t="s">
        <v>21</v>
      </c>
      <c r="B22" s="2">
        <v>751680</v>
      </c>
      <c r="C22" s="2">
        <v>751680</v>
      </c>
      <c r="D22" s="19">
        <f t="shared" si="0"/>
        <v>100</v>
      </c>
      <c r="E22" s="30"/>
    </row>
    <row r="23" spans="1:5" ht="15.75" customHeight="1">
      <c r="A23" s="1" t="s">
        <v>22</v>
      </c>
      <c r="B23" s="2">
        <v>751880</v>
      </c>
      <c r="C23" s="2">
        <v>751880</v>
      </c>
      <c r="D23" s="19">
        <f t="shared" si="0"/>
        <v>100</v>
      </c>
      <c r="E23" s="30"/>
    </row>
    <row r="24" spans="1:5" ht="15.75" customHeight="1">
      <c r="A24" s="1" t="s">
        <v>23</v>
      </c>
      <c r="B24" s="2">
        <v>601584</v>
      </c>
      <c r="C24" s="2">
        <v>601584</v>
      </c>
      <c r="D24" s="19">
        <f t="shared" si="0"/>
        <v>100</v>
      </c>
      <c r="E24" s="30"/>
    </row>
    <row r="25" spans="1:5" ht="15.75" customHeight="1">
      <c r="A25" s="1" t="s">
        <v>24</v>
      </c>
      <c r="B25" s="2">
        <v>751880</v>
      </c>
      <c r="C25" s="2">
        <v>751880</v>
      </c>
      <c r="D25" s="19">
        <f t="shared" si="0"/>
        <v>100</v>
      </c>
      <c r="E25" s="30"/>
    </row>
    <row r="26" spans="1:5" ht="15.75" customHeight="1">
      <c r="A26" s="1" t="s">
        <v>25</v>
      </c>
      <c r="B26" s="2">
        <v>1052672</v>
      </c>
      <c r="C26" s="2">
        <v>1052672</v>
      </c>
      <c r="D26" s="19">
        <f t="shared" si="0"/>
        <v>100</v>
      </c>
      <c r="E26" s="30"/>
    </row>
    <row r="27" spans="1:5" ht="15.75" customHeight="1">
      <c r="A27" s="1" t="s">
        <v>26</v>
      </c>
      <c r="B27" s="2">
        <v>601384</v>
      </c>
      <c r="C27" s="2">
        <v>601384</v>
      </c>
      <c r="D27" s="19">
        <f t="shared" si="0"/>
        <v>100</v>
      </c>
      <c r="E27" s="30"/>
    </row>
    <row r="28" spans="1:5" ht="15.75" customHeight="1">
      <c r="A28" s="1" t="s">
        <v>27</v>
      </c>
      <c r="B28" s="2">
        <v>1052472</v>
      </c>
      <c r="C28" s="2">
        <v>1052472</v>
      </c>
      <c r="D28" s="19">
        <f t="shared" si="0"/>
        <v>100</v>
      </c>
      <c r="E28" s="30"/>
    </row>
    <row r="29" spans="1:5" ht="15.75" customHeight="1">
      <c r="A29" s="1" t="s">
        <v>28</v>
      </c>
      <c r="B29" s="2">
        <v>1052672</v>
      </c>
      <c r="C29" s="2">
        <v>1052672</v>
      </c>
      <c r="D29" s="19">
        <f t="shared" si="0"/>
        <v>100</v>
      </c>
      <c r="E29" s="30"/>
    </row>
    <row r="30" spans="1:5" ht="15.75" customHeight="1">
      <c r="A30" s="1" t="s">
        <v>29</v>
      </c>
      <c r="B30" s="2">
        <v>601584</v>
      </c>
      <c r="C30" s="2">
        <v>601584</v>
      </c>
      <c r="D30" s="19">
        <f t="shared" si="0"/>
        <v>100</v>
      </c>
      <c r="E30" s="30"/>
    </row>
    <row r="31" spans="1:5" ht="15.75" customHeight="1">
      <c r="A31" s="1" t="s">
        <v>30</v>
      </c>
      <c r="B31" s="2">
        <v>601584</v>
      </c>
      <c r="C31" s="2">
        <v>601584</v>
      </c>
      <c r="D31" s="19">
        <f t="shared" si="0"/>
        <v>100</v>
      </c>
      <c r="E31" s="30"/>
    </row>
    <row r="32" spans="1:5" ht="15.75" customHeight="1">
      <c r="A32" s="1" t="s">
        <v>31</v>
      </c>
      <c r="B32" s="2">
        <v>751680</v>
      </c>
      <c r="C32" s="2">
        <v>751680</v>
      </c>
      <c r="D32" s="19">
        <f t="shared" si="0"/>
        <v>100</v>
      </c>
      <c r="E32" s="30"/>
    </row>
    <row r="33" spans="1:5" ht="15.75" customHeight="1">
      <c r="A33" s="1" t="s">
        <v>32</v>
      </c>
      <c r="B33" s="2">
        <v>601784</v>
      </c>
      <c r="C33" s="2">
        <v>601784</v>
      </c>
      <c r="D33" s="19">
        <f t="shared" si="0"/>
        <v>100</v>
      </c>
      <c r="E33" s="30"/>
    </row>
    <row r="34" spans="1:5" ht="15.75" customHeight="1">
      <c r="A34" s="1" t="s">
        <v>33</v>
      </c>
      <c r="B34" s="2">
        <v>751880</v>
      </c>
      <c r="C34" s="2">
        <v>751880</v>
      </c>
      <c r="D34" s="19">
        <f t="shared" si="0"/>
        <v>100</v>
      </c>
      <c r="E34" s="30"/>
    </row>
    <row r="35" spans="1:5" ht="15.75" customHeight="1">
      <c r="A35" s="1" t="s">
        <v>34</v>
      </c>
      <c r="B35" s="2">
        <v>1052672</v>
      </c>
      <c r="C35" s="2">
        <v>1052672</v>
      </c>
      <c r="D35" s="19">
        <f t="shared" si="0"/>
        <v>100</v>
      </c>
      <c r="E35" s="30"/>
    </row>
    <row r="36" spans="1:5" ht="15.75" customHeight="1">
      <c r="A36" s="1" t="s">
        <v>35</v>
      </c>
      <c r="B36" s="2">
        <v>1052472</v>
      </c>
      <c r="C36" s="2">
        <v>977426.04</v>
      </c>
      <c r="D36" s="19">
        <f t="shared" si="0"/>
        <v>92.86955282420816</v>
      </c>
      <c r="E36" s="30"/>
    </row>
    <row r="37" spans="1:5" ht="15.75" customHeight="1" hidden="1">
      <c r="A37" s="1" t="s">
        <v>36</v>
      </c>
      <c r="B37" s="2">
        <v>0</v>
      </c>
      <c r="D37" s="19" t="e">
        <f t="shared" si="0"/>
        <v>#DIV/0!</v>
      </c>
      <c r="E37" s="30"/>
    </row>
    <row r="38" spans="1:5" ht="18.75" customHeight="1">
      <c r="A38" s="17" t="s">
        <v>37</v>
      </c>
      <c r="B38" s="18">
        <f>SUM(B4:B37)</f>
        <v>33017601.6</v>
      </c>
      <c r="C38" s="18">
        <f>SUM(C4:C37)</f>
        <v>32941955.2</v>
      </c>
      <c r="D38" s="21">
        <f t="shared" si="0"/>
        <v>99.7708906875901</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60</v>
      </c>
      <c r="B43" s="23"/>
      <c r="C43" s="23"/>
      <c r="D43" s="23"/>
    </row>
    <row r="44" spans="1:4" ht="16.5">
      <c r="A44" s="24" t="s">
        <v>59</v>
      </c>
      <c r="B44" s="23"/>
      <c r="C44" s="68" t="s">
        <v>61</v>
      </c>
      <c r="D44" s="68"/>
    </row>
  </sheetData>
  <sheetProtection/>
  <mergeCells count="4">
    <mergeCell ref="A1:D1"/>
    <mergeCell ref="B2:D2"/>
    <mergeCell ref="C40:D40"/>
    <mergeCell ref="C44:D44"/>
  </mergeCells>
  <printOptions/>
  <pageMargins left="0.3937007874015748" right="0.3937007874015748" top="0.1968503937007874" bottom="0.1968503937007874" header="0.31496062992125984" footer="0.3149606299212598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3" width="19.28125" style="4" customWidth="1"/>
    <col min="4" max="4" width="14.28125" style="4" customWidth="1"/>
    <col min="5" max="16384" width="9.140625" style="4" customWidth="1"/>
  </cols>
  <sheetData>
    <row r="1" spans="1:4" ht="87" customHeight="1">
      <c r="A1" s="72" t="s">
        <v>74</v>
      </c>
      <c r="B1" s="72"/>
      <c r="C1" s="72"/>
      <c r="D1" s="72"/>
    </row>
    <row r="2" spans="1:4" ht="21" customHeight="1">
      <c r="A2" s="3" t="s">
        <v>0</v>
      </c>
      <c r="B2" s="67" t="s">
        <v>1</v>
      </c>
      <c r="C2" s="67"/>
      <c r="D2" s="67"/>
    </row>
    <row r="3" spans="1:4" ht="31.5">
      <c r="A3" s="7" t="s">
        <v>2</v>
      </c>
      <c r="B3" s="16" t="s">
        <v>51</v>
      </c>
      <c r="C3" s="16" t="s">
        <v>52</v>
      </c>
      <c r="D3" s="16" t="s">
        <v>53</v>
      </c>
    </row>
    <row r="4" spans="1:5" ht="15.75" customHeight="1">
      <c r="A4" s="1" t="s">
        <v>3</v>
      </c>
      <c r="B4" s="2">
        <v>0</v>
      </c>
      <c r="C4" s="2">
        <v>0</v>
      </c>
      <c r="D4" s="19">
        <v>0</v>
      </c>
      <c r="E4" s="30"/>
    </row>
    <row r="5" spans="1:5" ht="15.75" customHeight="1">
      <c r="A5" s="1" t="s">
        <v>4</v>
      </c>
      <c r="B5" s="2">
        <v>0</v>
      </c>
      <c r="C5" s="2">
        <v>0</v>
      </c>
      <c r="D5" s="19">
        <v>0</v>
      </c>
      <c r="E5" s="30"/>
    </row>
    <row r="6" spans="1:5" ht="15.75" customHeight="1">
      <c r="A6" s="1" t="s">
        <v>5</v>
      </c>
      <c r="B6" s="2">
        <v>0</v>
      </c>
      <c r="C6" s="2">
        <v>0</v>
      </c>
      <c r="D6" s="19">
        <v>0</v>
      </c>
      <c r="E6" s="30"/>
    </row>
    <row r="7" spans="1:5" ht="15.75" customHeight="1">
      <c r="A7" s="1" t="s">
        <v>6</v>
      </c>
      <c r="B7" s="2">
        <v>603877</v>
      </c>
      <c r="C7" s="2">
        <v>603877</v>
      </c>
      <c r="D7" s="19">
        <f>C7/B7*100</f>
        <v>100</v>
      </c>
      <c r="E7" s="30"/>
    </row>
    <row r="8" spans="1:5" ht="15.75" customHeight="1">
      <c r="A8" s="1" t="s">
        <v>7</v>
      </c>
      <c r="B8" s="2">
        <v>0</v>
      </c>
      <c r="C8" s="2">
        <v>0</v>
      </c>
      <c r="D8" s="19">
        <v>0</v>
      </c>
      <c r="E8" s="30"/>
    </row>
    <row r="9" spans="1:5" ht="15.75" customHeight="1">
      <c r="A9" s="1" t="s">
        <v>8</v>
      </c>
      <c r="B9" s="2">
        <v>452889</v>
      </c>
      <c r="C9" s="2">
        <v>452889</v>
      </c>
      <c r="D9" s="19">
        <f aca="true" t="shared" si="0" ref="D9:D38">C9/B9*100</f>
        <v>100</v>
      </c>
      <c r="E9" s="30"/>
    </row>
    <row r="10" spans="1:5" ht="15.75" customHeight="1">
      <c r="A10" s="1" t="s">
        <v>9</v>
      </c>
      <c r="B10" s="2">
        <v>905776</v>
      </c>
      <c r="C10" s="2">
        <v>905776</v>
      </c>
      <c r="D10" s="19">
        <f t="shared" si="0"/>
        <v>100</v>
      </c>
      <c r="E10" s="30"/>
    </row>
    <row r="11" spans="1:5" ht="15.75" customHeight="1">
      <c r="A11" s="1" t="s">
        <v>10</v>
      </c>
      <c r="B11" s="2">
        <v>2204059</v>
      </c>
      <c r="C11" s="2">
        <v>2204059</v>
      </c>
      <c r="D11" s="19">
        <f t="shared" si="0"/>
        <v>100</v>
      </c>
      <c r="E11" s="30"/>
    </row>
    <row r="12" spans="1:5" ht="15.75" customHeight="1">
      <c r="A12" s="1" t="s">
        <v>11</v>
      </c>
      <c r="B12" s="2">
        <v>724621</v>
      </c>
      <c r="C12" s="2">
        <v>724621</v>
      </c>
      <c r="D12" s="19">
        <f t="shared" si="0"/>
        <v>100</v>
      </c>
      <c r="E12" s="30"/>
    </row>
    <row r="13" spans="1:5" ht="15.75" customHeight="1">
      <c r="A13" s="1" t="s">
        <v>12</v>
      </c>
      <c r="B13" s="2">
        <v>513273</v>
      </c>
      <c r="C13" s="2">
        <v>513273</v>
      </c>
      <c r="D13" s="19">
        <f t="shared" si="0"/>
        <v>100</v>
      </c>
      <c r="E13" s="30"/>
    </row>
    <row r="14" spans="1:5" ht="15.75" customHeight="1">
      <c r="A14" s="1" t="s">
        <v>13</v>
      </c>
      <c r="B14" s="2">
        <v>452888</v>
      </c>
      <c r="C14" s="2">
        <v>452888</v>
      </c>
      <c r="D14" s="19">
        <f t="shared" si="0"/>
        <v>100</v>
      </c>
      <c r="E14" s="30"/>
    </row>
    <row r="15" spans="1:5" ht="15.75" customHeight="1">
      <c r="A15" s="1" t="s">
        <v>14</v>
      </c>
      <c r="B15" s="2">
        <v>1177511</v>
      </c>
      <c r="C15" s="2">
        <v>1177511</v>
      </c>
      <c r="D15" s="19">
        <f t="shared" si="0"/>
        <v>100</v>
      </c>
      <c r="E15" s="30"/>
    </row>
    <row r="16" spans="1:5" ht="15.75" customHeight="1">
      <c r="A16" s="1" t="s">
        <v>15</v>
      </c>
      <c r="B16" s="2">
        <v>271733</v>
      </c>
      <c r="C16" s="2">
        <v>271733</v>
      </c>
      <c r="D16" s="19">
        <f t="shared" si="0"/>
        <v>100</v>
      </c>
      <c r="E16" s="30"/>
    </row>
    <row r="17" spans="1:5" ht="15.75" customHeight="1">
      <c r="A17" s="1" t="s">
        <v>16</v>
      </c>
      <c r="B17" s="2">
        <v>634043</v>
      </c>
      <c r="C17" s="2">
        <v>634043</v>
      </c>
      <c r="D17" s="19">
        <f t="shared" si="0"/>
        <v>100</v>
      </c>
      <c r="E17" s="30"/>
    </row>
    <row r="18" spans="1:5" ht="15.75" customHeight="1">
      <c r="A18" s="1" t="s">
        <v>17</v>
      </c>
      <c r="B18" s="2">
        <v>543466</v>
      </c>
      <c r="C18" s="2">
        <v>543466</v>
      </c>
      <c r="D18" s="19">
        <f t="shared" si="0"/>
        <v>100</v>
      </c>
      <c r="E18" s="30"/>
    </row>
    <row r="19" spans="1:5" ht="15.75" customHeight="1">
      <c r="A19" s="1" t="s">
        <v>18</v>
      </c>
      <c r="B19" s="2">
        <v>513273</v>
      </c>
      <c r="C19" s="2">
        <v>513273</v>
      </c>
      <c r="D19" s="19">
        <f t="shared" si="0"/>
        <v>100</v>
      </c>
      <c r="E19" s="30"/>
    </row>
    <row r="20" spans="1:5" ht="15.75" customHeight="1">
      <c r="A20" s="1" t="s">
        <v>19</v>
      </c>
      <c r="B20" s="2">
        <v>845392</v>
      </c>
      <c r="C20" s="2">
        <v>845392</v>
      </c>
      <c r="D20" s="19">
        <f t="shared" si="0"/>
        <v>100</v>
      </c>
      <c r="E20" s="30"/>
    </row>
    <row r="21" spans="1:5" ht="15.75" customHeight="1">
      <c r="A21" s="1" t="s">
        <v>20</v>
      </c>
      <c r="B21" s="2">
        <v>1298279</v>
      </c>
      <c r="C21" s="2">
        <v>1298279</v>
      </c>
      <c r="D21" s="19">
        <f t="shared" si="0"/>
        <v>100</v>
      </c>
      <c r="E21" s="30"/>
    </row>
    <row r="22" spans="1:5" ht="15.75" customHeight="1">
      <c r="A22" s="1" t="s">
        <v>21</v>
      </c>
      <c r="B22" s="2">
        <v>996355</v>
      </c>
      <c r="C22" s="2">
        <v>996355</v>
      </c>
      <c r="D22" s="19">
        <f t="shared" si="0"/>
        <v>100</v>
      </c>
      <c r="E22" s="30"/>
    </row>
    <row r="23" spans="1:5" ht="15.75" customHeight="1">
      <c r="A23" s="1" t="s">
        <v>22</v>
      </c>
      <c r="B23" s="2">
        <v>513273</v>
      </c>
      <c r="C23" s="2">
        <v>513273</v>
      </c>
      <c r="D23" s="19">
        <f t="shared" si="0"/>
        <v>100</v>
      </c>
      <c r="E23" s="30"/>
    </row>
    <row r="24" spans="1:5" ht="15.75" customHeight="1">
      <c r="A24" s="1" t="s">
        <v>23</v>
      </c>
      <c r="B24" s="2">
        <v>513273</v>
      </c>
      <c r="C24" s="2">
        <v>513273</v>
      </c>
      <c r="D24" s="19">
        <f t="shared" si="0"/>
        <v>100</v>
      </c>
      <c r="E24" s="30"/>
    </row>
    <row r="25" spans="1:5" ht="15.75" customHeight="1">
      <c r="A25" s="1" t="s">
        <v>24</v>
      </c>
      <c r="B25" s="2">
        <v>1026546</v>
      </c>
      <c r="C25" s="2">
        <v>1026546</v>
      </c>
      <c r="D25" s="19">
        <f t="shared" si="0"/>
        <v>100</v>
      </c>
      <c r="E25" s="30"/>
    </row>
    <row r="26" spans="1:5" ht="15.75" customHeight="1">
      <c r="A26" s="1" t="s">
        <v>25</v>
      </c>
      <c r="B26" s="2">
        <v>724620</v>
      </c>
      <c r="C26" s="2">
        <v>724620</v>
      </c>
      <c r="D26" s="19">
        <f t="shared" si="0"/>
        <v>100</v>
      </c>
      <c r="E26" s="30"/>
    </row>
    <row r="27" spans="1:5" ht="15.75" customHeight="1">
      <c r="A27" s="1" t="s">
        <v>26</v>
      </c>
      <c r="B27" s="2">
        <v>483080</v>
      </c>
      <c r="C27" s="2">
        <v>483080</v>
      </c>
      <c r="D27" s="19">
        <f t="shared" si="0"/>
        <v>100</v>
      </c>
      <c r="E27" s="30"/>
    </row>
    <row r="28" spans="1:5" ht="15.75" customHeight="1">
      <c r="A28" s="1" t="s">
        <v>27</v>
      </c>
      <c r="B28" s="2">
        <v>845390</v>
      </c>
      <c r="C28" s="2">
        <v>845390</v>
      </c>
      <c r="D28" s="19">
        <f t="shared" si="0"/>
        <v>100</v>
      </c>
      <c r="E28" s="30"/>
    </row>
    <row r="29" spans="1:5" ht="15.75" customHeight="1">
      <c r="A29" s="1" t="s">
        <v>28</v>
      </c>
      <c r="B29" s="2">
        <v>1268086</v>
      </c>
      <c r="C29" s="2">
        <v>1268086</v>
      </c>
      <c r="D29" s="19">
        <f t="shared" si="0"/>
        <v>100</v>
      </c>
      <c r="E29" s="30"/>
    </row>
    <row r="30" spans="1:5" ht="15.75" customHeight="1">
      <c r="A30" s="1" t="s">
        <v>29</v>
      </c>
      <c r="B30" s="2">
        <v>452888</v>
      </c>
      <c r="C30" s="2">
        <v>452888</v>
      </c>
      <c r="D30" s="19">
        <f t="shared" si="0"/>
        <v>100</v>
      </c>
      <c r="E30" s="30"/>
    </row>
    <row r="31" spans="1:5" ht="15.75" customHeight="1">
      <c r="A31" s="1" t="s">
        <v>30</v>
      </c>
      <c r="B31" s="2">
        <v>422695</v>
      </c>
      <c r="C31" s="2">
        <v>422695</v>
      </c>
      <c r="D31" s="19">
        <f t="shared" si="0"/>
        <v>100</v>
      </c>
      <c r="E31" s="30"/>
    </row>
    <row r="32" spans="1:5" ht="15.75" customHeight="1">
      <c r="A32" s="1" t="s">
        <v>31</v>
      </c>
      <c r="B32" s="2">
        <v>875584</v>
      </c>
      <c r="C32" s="2">
        <v>875584</v>
      </c>
      <c r="D32" s="19">
        <f t="shared" si="0"/>
        <v>100</v>
      </c>
      <c r="E32" s="30"/>
    </row>
    <row r="33" spans="1:5" ht="15.75" customHeight="1">
      <c r="A33" s="1" t="s">
        <v>32</v>
      </c>
      <c r="B33" s="2">
        <v>754814</v>
      </c>
      <c r="C33" s="2">
        <v>754814</v>
      </c>
      <c r="D33" s="19">
        <f t="shared" si="0"/>
        <v>100</v>
      </c>
      <c r="E33" s="30"/>
    </row>
    <row r="34" spans="1:5" ht="15.75" customHeight="1">
      <c r="A34" s="1" t="s">
        <v>33</v>
      </c>
      <c r="B34" s="2">
        <v>513273</v>
      </c>
      <c r="C34" s="2">
        <v>513273</v>
      </c>
      <c r="D34" s="19">
        <f t="shared" si="0"/>
        <v>100</v>
      </c>
      <c r="E34" s="30"/>
    </row>
    <row r="35" spans="1:5" ht="15.75" customHeight="1">
      <c r="A35" s="1" t="s">
        <v>34</v>
      </c>
      <c r="B35" s="2">
        <v>875585</v>
      </c>
      <c r="C35" s="2">
        <v>875585</v>
      </c>
      <c r="D35" s="19">
        <f t="shared" si="0"/>
        <v>100</v>
      </c>
      <c r="E35" s="30"/>
    </row>
    <row r="36" spans="1:5" ht="15.75" customHeight="1">
      <c r="A36" s="1" t="s">
        <v>35</v>
      </c>
      <c r="B36" s="2">
        <v>573658</v>
      </c>
      <c r="C36" s="2">
        <v>573658</v>
      </c>
      <c r="D36" s="19">
        <f t="shared" si="0"/>
        <v>100</v>
      </c>
      <c r="E36" s="30"/>
    </row>
    <row r="37" spans="1:5" ht="15.75" customHeight="1" hidden="1">
      <c r="A37" s="1" t="s">
        <v>36</v>
      </c>
      <c r="B37" s="2">
        <v>0</v>
      </c>
      <c r="D37" s="19" t="e">
        <f t="shared" si="0"/>
        <v>#DIV/0!</v>
      </c>
      <c r="E37" s="30"/>
    </row>
    <row r="38" spans="1:5" ht="16.5" customHeight="1">
      <c r="A38" s="17" t="s">
        <v>37</v>
      </c>
      <c r="B38" s="18">
        <f>SUM(B4:B37)</f>
        <v>21980200</v>
      </c>
      <c r="C38" s="18">
        <f>SUM(C4:C37)</f>
        <v>21980200</v>
      </c>
      <c r="D38" s="21">
        <f t="shared" si="0"/>
        <v>100</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60</v>
      </c>
      <c r="B43" s="23"/>
      <c r="C43" s="23"/>
      <c r="D43" s="23"/>
    </row>
    <row r="44" spans="1:4" ht="16.5">
      <c r="A44" s="24" t="s">
        <v>59</v>
      </c>
      <c r="B44" s="23"/>
      <c r="C44" s="68" t="s">
        <v>61</v>
      </c>
      <c r="D44" s="68"/>
    </row>
  </sheetData>
  <sheetProtection/>
  <mergeCells count="4">
    <mergeCell ref="A1:D1"/>
    <mergeCell ref="B2:D2"/>
    <mergeCell ref="C40:D40"/>
    <mergeCell ref="C44:D44"/>
  </mergeCells>
  <printOptions/>
  <pageMargins left="0.3937008" right="0.3937008" top="0.3937008" bottom="0.3937008"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3" width="19.28125" style="4" customWidth="1"/>
    <col min="4" max="4" width="14.28125" style="4" customWidth="1"/>
    <col min="5" max="16384" width="9.140625" style="4" customWidth="1"/>
  </cols>
  <sheetData>
    <row r="1" spans="1:4" ht="120" customHeight="1">
      <c r="A1" s="66" t="s">
        <v>77</v>
      </c>
      <c r="B1" s="66"/>
      <c r="C1" s="66"/>
      <c r="D1" s="66"/>
    </row>
    <row r="2" spans="1:4" ht="21" customHeight="1">
      <c r="A2" s="3" t="s">
        <v>0</v>
      </c>
      <c r="B2" s="67" t="s">
        <v>1</v>
      </c>
      <c r="C2" s="67"/>
      <c r="D2" s="67"/>
    </row>
    <row r="3" spans="1:4" ht="31.5">
      <c r="A3" s="7" t="s">
        <v>2</v>
      </c>
      <c r="B3" s="16" t="s">
        <v>51</v>
      </c>
      <c r="C3" s="16" t="s">
        <v>52</v>
      </c>
      <c r="D3" s="16" t="s">
        <v>53</v>
      </c>
    </row>
    <row r="4" spans="1:5" ht="15.75" customHeight="1">
      <c r="A4" s="1" t="s">
        <v>3</v>
      </c>
      <c r="B4" s="2">
        <v>30740</v>
      </c>
      <c r="C4" s="2">
        <v>30740</v>
      </c>
      <c r="D4" s="19">
        <f>C4/B4*100</f>
        <v>100</v>
      </c>
      <c r="E4" s="30"/>
    </row>
    <row r="5" spans="1:5" ht="15.75" customHeight="1">
      <c r="A5" s="1" t="s">
        <v>4</v>
      </c>
      <c r="B5" s="2">
        <v>7685</v>
      </c>
      <c r="C5" s="2">
        <v>6890</v>
      </c>
      <c r="D5" s="19">
        <f aca="true" t="shared" si="0" ref="D5:D37">C5/B5*100</f>
        <v>89.65517241379311</v>
      </c>
      <c r="E5" s="30"/>
    </row>
    <row r="6" spans="1:5" ht="15.75" customHeight="1">
      <c r="A6" s="1" t="s">
        <v>5</v>
      </c>
      <c r="B6" s="2">
        <v>0</v>
      </c>
      <c r="C6" s="2">
        <v>0</v>
      </c>
      <c r="D6" s="19">
        <v>0</v>
      </c>
      <c r="E6" s="30"/>
    </row>
    <row r="7" spans="1:5" ht="15.75" customHeight="1">
      <c r="A7" s="1" t="s">
        <v>6</v>
      </c>
      <c r="B7" s="2">
        <v>0</v>
      </c>
      <c r="C7" s="2">
        <v>0</v>
      </c>
      <c r="D7" s="19">
        <v>0</v>
      </c>
      <c r="E7" s="30"/>
    </row>
    <row r="8" spans="1:5" ht="15.75" customHeight="1">
      <c r="A8" s="1" t="s">
        <v>7</v>
      </c>
      <c r="B8" s="2">
        <v>0</v>
      </c>
      <c r="C8" s="2">
        <v>0</v>
      </c>
      <c r="D8" s="19">
        <v>0</v>
      </c>
      <c r="E8" s="30"/>
    </row>
    <row r="9" spans="1:5" ht="15.75" customHeight="1">
      <c r="A9" s="1" t="s">
        <v>8</v>
      </c>
      <c r="B9" s="2">
        <v>0</v>
      </c>
      <c r="C9" s="2">
        <v>0</v>
      </c>
      <c r="D9" s="19">
        <v>0</v>
      </c>
      <c r="E9" s="30"/>
    </row>
    <row r="10" spans="1:5" ht="15.75" customHeight="1">
      <c r="A10" s="1" t="s">
        <v>9</v>
      </c>
      <c r="B10" s="2">
        <v>187090</v>
      </c>
      <c r="C10" s="2">
        <v>187090</v>
      </c>
      <c r="D10" s="19">
        <f t="shared" si="0"/>
        <v>100</v>
      </c>
      <c r="E10" s="30"/>
    </row>
    <row r="11" spans="1:5" ht="15.75" customHeight="1">
      <c r="A11" s="1" t="s">
        <v>10</v>
      </c>
      <c r="B11" s="2">
        <v>273275</v>
      </c>
      <c r="C11" s="2">
        <v>268862</v>
      </c>
      <c r="D11" s="19">
        <f t="shared" si="0"/>
        <v>98.38514317079866</v>
      </c>
      <c r="E11" s="30"/>
    </row>
    <row r="12" spans="1:5" ht="15.75" customHeight="1">
      <c r="A12" s="1" t="s">
        <v>11</v>
      </c>
      <c r="B12" s="2">
        <v>161650</v>
      </c>
      <c r="C12" s="2">
        <v>161650</v>
      </c>
      <c r="D12" s="19">
        <f t="shared" si="0"/>
        <v>100</v>
      </c>
      <c r="E12" s="30"/>
    </row>
    <row r="13" spans="1:5" ht="15.75" customHeight="1">
      <c r="A13" s="1" t="s">
        <v>12</v>
      </c>
      <c r="B13" s="2">
        <v>82733</v>
      </c>
      <c r="C13" s="2">
        <v>82733</v>
      </c>
      <c r="D13" s="19">
        <f t="shared" si="0"/>
        <v>100</v>
      </c>
      <c r="E13" s="30"/>
    </row>
    <row r="14" spans="1:5" ht="15.75" customHeight="1">
      <c r="A14" s="1" t="s">
        <v>13</v>
      </c>
      <c r="B14" s="2">
        <v>133825</v>
      </c>
      <c r="C14" s="2">
        <v>131705</v>
      </c>
      <c r="D14" s="19">
        <f t="shared" si="0"/>
        <v>98.41584158415841</v>
      </c>
      <c r="E14" s="30"/>
    </row>
    <row r="15" spans="1:5" ht="15.75" customHeight="1">
      <c r="A15" s="1" t="s">
        <v>14</v>
      </c>
      <c r="B15" s="2">
        <v>157410</v>
      </c>
      <c r="C15" s="2">
        <v>157145</v>
      </c>
      <c r="D15" s="19">
        <f t="shared" si="0"/>
        <v>99.83164983164983</v>
      </c>
      <c r="E15" s="30"/>
    </row>
    <row r="16" spans="1:5" ht="15.75" customHeight="1">
      <c r="A16" s="1" t="s">
        <v>15</v>
      </c>
      <c r="B16" s="2">
        <v>106530</v>
      </c>
      <c r="C16" s="2">
        <v>105841</v>
      </c>
      <c r="D16" s="19">
        <f t="shared" si="0"/>
        <v>99.35323383084577</v>
      </c>
      <c r="E16" s="30"/>
    </row>
    <row r="17" spans="1:5" ht="15.75" customHeight="1">
      <c r="A17" s="1" t="s">
        <v>16</v>
      </c>
      <c r="B17" s="2">
        <v>112095</v>
      </c>
      <c r="C17" s="2">
        <v>110505</v>
      </c>
      <c r="D17" s="19">
        <f t="shared" si="0"/>
        <v>98.58156028368793</v>
      </c>
      <c r="E17" s="30"/>
    </row>
    <row r="18" spans="1:5" ht="15.75" customHeight="1">
      <c r="A18" s="1" t="s">
        <v>17</v>
      </c>
      <c r="B18" s="2">
        <v>21730</v>
      </c>
      <c r="C18" s="2">
        <v>21730</v>
      </c>
      <c r="D18" s="19">
        <f t="shared" si="0"/>
        <v>100</v>
      </c>
      <c r="E18" s="30"/>
    </row>
    <row r="19" spans="1:5" ht="15.75" customHeight="1">
      <c r="A19" s="1" t="s">
        <v>18</v>
      </c>
      <c r="B19" s="2">
        <v>75525</v>
      </c>
      <c r="C19" s="2">
        <v>74730</v>
      </c>
      <c r="D19" s="19">
        <f t="shared" si="0"/>
        <v>98.94736842105263</v>
      </c>
      <c r="E19" s="30"/>
    </row>
    <row r="20" spans="1:5" ht="15.75" customHeight="1">
      <c r="A20" s="1" t="s">
        <v>19</v>
      </c>
      <c r="B20" s="2">
        <v>84535</v>
      </c>
      <c r="C20" s="2">
        <v>83740</v>
      </c>
      <c r="D20" s="19">
        <f t="shared" si="0"/>
        <v>99.05956112852664</v>
      </c>
      <c r="E20" s="30"/>
    </row>
    <row r="21" spans="1:5" ht="15.75" customHeight="1">
      <c r="A21" s="1" t="s">
        <v>20</v>
      </c>
      <c r="B21" s="2">
        <v>256520</v>
      </c>
      <c r="C21" s="2">
        <v>256520</v>
      </c>
      <c r="D21" s="19">
        <f t="shared" si="0"/>
        <v>100</v>
      </c>
      <c r="E21" s="30"/>
    </row>
    <row r="22" spans="1:5" ht="15.75" customHeight="1">
      <c r="A22" s="1" t="s">
        <v>21</v>
      </c>
      <c r="B22" s="2">
        <v>96195</v>
      </c>
      <c r="C22" s="2">
        <v>96195</v>
      </c>
      <c r="D22" s="19">
        <f t="shared" si="0"/>
        <v>100</v>
      </c>
      <c r="E22" s="30"/>
    </row>
    <row r="23" spans="1:5" ht="15.75" customHeight="1">
      <c r="A23" s="1" t="s">
        <v>22</v>
      </c>
      <c r="B23" s="2">
        <v>94540</v>
      </c>
      <c r="C23" s="2">
        <v>94540</v>
      </c>
      <c r="D23" s="19">
        <f t="shared" si="0"/>
        <v>100</v>
      </c>
      <c r="E23" s="30"/>
    </row>
    <row r="24" spans="1:5" ht="15.75" customHeight="1">
      <c r="A24" s="1" t="s">
        <v>23</v>
      </c>
      <c r="B24" s="2">
        <v>139746</v>
      </c>
      <c r="C24" s="2">
        <v>139216</v>
      </c>
      <c r="D24" s="19">
        <f t="shared" si="0"/>
        <v>99.62074048631088</v>
      </c>
      <c r="E24" s="30"/>
    </row>
    <row r="25" spans="1:5" ht="15.75" customHeight="1">
      <c r="A25" s="1" t="s">
        <v>24</v>
      </c>
      <c r="B25" s="2">
        <v>83475</v>
      </c>
      <c r="C25" s="2">
        <v>83475</v>
      </c>
      <c r="D25" s="19">
        <f t="shared" si="0"/>
        <v>100</v>
      </c>
      <c r="E25" s="30"/>
    </row>
    <row r="26" spans="1:5" ht="15.75" customHeight="1">
      <c r="A26" s="1" t="s">
        <v>25</v>
      </c>
      <c r="B26" s="2">
        <v>177285</v>
      </c>
      <c r="C26" s="2">
        <v>177285</v>
      </c>
      <c r="D26" s="19">
        <f t="shared" si="0"/>
        <v>100</v>
      </c>
      <c r="E26" s="30"/>
    </row>
    <row r="27" spans="1:5" ht="15.75" customHeight="1">
      <c r="A27" s="1" t="s">
        <v>26</v>
      </c>
      <c r="B27" s="2">
        <v>109732</v>
      </c>
      <c r="C27" s="2">
        <v>109732</v>
      </c>
      <c r="D27" s="19">
        <f t="shared" si="0"/>
        <v>100</v>
      </c>
      <c r="E27" s="30"/>
    </row>
    <row r="28" spans="1:5" ht="15.75" customHeight="1">
      <c r="A28" s="1" t="s">
        <v>27</v>
      </c>
      <c r="B28" s="2">
        <v>184703</v>
      </c>
      <c r="C28" s="2">
        <v>182848</v>
      </c>
      <c r="D28" s="19">
        <f t="shared" si="0"/>
        <v>98.99568496451059</v>
      </c>
      <c r="E28" s="30"/>
    </row>
    <row r="29" spans="1:5" ht="15.75" customHeight="1">
      <c r="A29" s="1" t="s">
        <v>28</v>
      </c>
      <c r="B29" s="2">
        <v>128525</v>
      </c>
      <c r="C29" s="2">
        <v>127730</v>
      </c>
      <c r="D29" s="19">
        <f t="shared" si="0"/>
        <v>99.38144329896907</v>
      </c>
      <c r="E29" s="30"/>
    </row>
    <row r="30" spans="1:5" ht="15.75" customHeight="1">
      <c r="A30" s="1" t="s">
        <v>29</v>
      </c>
      <c r="B30" s="2">
        <v>72080</v>
      </c>
      <c r="C30" s="2">
        <v>72080</v>
      </c>
      <c r="D30" s="19">
        <f t="shared" si="0"/>
        <v>100</v>
      </c>
      <c r="E30" s="30"/>
    </row>
    <row r="31" spans="1:5" ht="15.75" customHeight="1">
      <c r="A31" s="1" t="s">
        <v>30</v>
      </c>
      <c r="B31" s="2">
        <v>36570</v>
      </c>
      <c r="C31" s="2">
        <v>36570</v>
      </c>
      <c r="D31" s="19">
        <f t="shared" si="0"/>
        <v>100</v>
      </c>
      <c r="E31" s="30"/>
    </row>
    <row r="32" spans="1:5" ht="15.75" customHeight="1">
      <c r="A32" s="1" t="s">
        <v>31</v>
      </c>
      <c r="B32" s="2">
        <v>117130</v>
      </c>
      <c r="C32" s="2">
        <v>115805</v>
      </c>
      <c r="D32" s="19">
        <f t="shared" si="0"/>
        <v>98.86877828054298</v>
      </c>
      <c r="E32" s="30"/>
    </row>
    <row r="33" spans="1:5" ht="15.75" customHeight="1">
      <c r="A33" s="1" t="s">
        <v>32</v>
      </c>
      <c r="B33" s="2">
        <v>95903</v>
      </c>
      <c r="C33" s="2">
        <v>95903</v>
      </c>
      <c r="D33" s="19">
        <f t="shared" si="0"/>
        <v>100</v>
      </c>
      <c r="E33" s="30"/>
    </row>
    <row r="34" spans="1:5" ht="15.75" customHeight="1">
      <c r="A34" s="1" t="s">
        <v>33</v>
      </c>
      <c r="B34" s="2">
        <v>54855</v>
      </c>
      <c r="C34" s="2">
        <v>54590</v>
      </c>
      <c r="D34" s="19">
        <f t="shared" si="0"/>
        <v>99.51690821256038</v>
      </c>
      <c r="E34" s="30"/>
    </row>
    <row r="35" spans="1:5" ht="15.75" customHeight="1">
      <c r="A35" s="1" t="s">
        <v>34</v>
      </c>
      <c r="B35" s="2">
        <v>89040</v>
      </c>
      <c r="C35" s="2">
        <v>89040</v>
      </c>
      <c r="D35" s="19">
        <f t="shared" si="0"/>
        <v>100</v>
      </c>
      <c r="E35" s="30"/>
    </row>
    <row r="36" spans="1:5" ht="15.75" customHeight="1">
      <c r="A36" s="1" t="s">
        <v>35</v>
      </c>
      <c r="B36" s="2">
        <v>134650</v>
      </c>
      <c r="C36" s="2">
        <v>132264.04</v>
      </c>
      <c r="D36" s="19">
        <f t="shared" si="0"/>
        <v>98.22802822131452</v>
      </c>
      <c r="E36" s="30"/>
    </row>
    <row r="37" spans="1:5" ht="15.75" customHeight="1" hidden="1">
      <c r="A37" s="1" t="s">
        <v>36</v>
      </c>
      <c r="B37" s="2">
        <v>0</v>
      </c>
      <c r="D37" s="19" t="e">
        <f t="shared" si="0"/>
        <v>#DIV/0!</v>
      </c>
      <c r="E37" s="30"/>
    </row>
    <row r="38" spans="1:5" ht="19.5" customHeight="1">
      <c r="A38" s="17" t="s">
        <v>37</v>
      </c>
      <c r="B38" s="18">
        <f>SUM(B4:B37)</f>
        <v>3305772</v>
      </c>
      <c r="C38" s="18">
        <f>SUM(C4:C37)</f>
        <v>3287154.04</v>
      </c>
      <c r="D38" s="20">
        <f>C38/B38*100</f>
        <v>99.43680447411376</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63</v>
      </c>
      <c r="B43" s="23"/>
      <c r="C43" s="23"/>
      <c r="D43" s="23"/>
    </row>
    <row r="44" spans="1:4" ht="16.5">
      <c r="A44" s="24" t="s">
        <v>64</v>
      </c>
      <c r="B44" s="23"/>
      <c r="C44" s="68" t="s">
        <v>62</v>
      </c>
      <c r="D44" s="68"/>
    </row>
  </sheetData>
  <sheetProtection/>
  <mergeCells count="4">
    <mergeCell ref="A1:D1"/>
    <mergeCell ref="B2:D2"/>
    <mergeCell ref="C40:D40"/>
    <mergeCell ref="C44:D44"/>
  </mergeCells>
  <printOptions/>
  <pageMargins left="0.3937008" right="0.3937008" top="0.3937008" bottom="0.3937008"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E44"/>
  <sheetViews>
    <sheetView view="pageBreakPreview" zoomScaleSheetLayoutView="100" zoomScalePageLayoutView="0" workbookViewId="0" topLeftCell="A1">
      <selection activeCell="A1" sqref="A1:D1"/>
    </sheetView>
  </sheetViews>
  <sheetFormatPr defaultColWidth="9.140625" defaultRowHeight="12.75"/>
  <cols>
    <col min="1" max="1" width="42.8515625" style="4" customWidth="1"/>
    <col min="2" max="2" width="19.28125" style="9" customWidth="1"/>
    <col min="3" max="3" width="19.28125" style="4" customWidth="1"/>
    <col min="4" max="4" width="14.28125" style="4" customWidth="1"/>
    <col min="5" max="16384" width="9.140625" style="4" customWidth="1"/>
  </cols>
  <sheetData>
    <row r="1" spans="1:4" ht="103.5" customHeight="1">
      <c r="A1" s="73" t="s">
        <v>78</v>
      </c>
      <c r="B1" s="73"/>
      <c r="C1" s="73"/>
      <c r="D1" s="73"/>
    </row>
    <row r="2" spans="1:4" ht="19.5" customHeight="1">
      <c r="A2" s="3" t="s">
        <v>0</v>
      </c>
      <c r="B2" s="67" t="s">
        <v>1</v>
      </c>
      <c r="C2" s="67"/>
      <c r="D2" s="67"/>
    </row>
    <row r="3" spans="1:4" ht="31.5">
      <c r="A3" s="7" t="s">
        <v>2</v>
      </c>
      <c r="B3" s="16" t="s">
        <v>51</v>
      </c>
      <c r="C3" s="16" t="s">
        <v>52</v>
      </c>
      <c r="D3" s="16" t="s">
        <v>53</v>
      </c>
    </row>
    <row r="4" spans="1:5" ht="15.75" customHeight="1">
      <c r="A4" s="1" t="s">
        <v>3</v>
      </c>
      <c r="B4" s="2">
        <v>954581500</v>
      </c>
      <c r="C4" s="2">
        <v>954581500</v>
      </c>
      <c r="D4" s="19">
        <f>C4/B4*100</f>
        <v>100</v>
      </c>
      <c r="E4" s="30"/>
    </row>
    <row r="5" spans="1:5" ht="15.75" customHeight="1">
      <c r="A5" s="1" t="s">
        <v>4</v>
      </c>
      <c r="B5" s="2">
        <v>136859973</v>
      </c>
      <c r="C5" s="2">
        <v>136859973</v>
      </c>
      <c r="D5" s="19">
        <f aca="true" t="shared" si="0" ref="D5:D38">C5/B5*100</f>
        <v>100</v>
      </c>
      <c r="E5" s="30"/>
    </row>
    <row r="6" spans="1:5" ht="15.75" customHeight="1">
      <c r="A6" s="1" t="s">
        <v>5</v>
      </c>
      <c r="B6" s="2">
        <v>83612300</v>
      </c>
      <c r="C6" s="2">
        <v>83612300</v>
      </c>
      <c r="D6" s="19">
        <f t="shared" si="0"/>
        <v>100</v>
      </c>
      <c r="E6" s="30"/>
    </row>
    <row r="7" spans="1:5" ht="15.75" customHeight="1">
      <c r="A7" s="1" t="s">
        <v>6</v>
      </c>
      <c r="B7" s="2">
        <v>37402400</v>
      </c>
      <c r="C7" s="2">
        <v>37402400</v>
      </c>
      <c r="D7" s="19">
        <f t="shared" si="0"/>
        <v>100</v>
      </c>
      <c r="E7" s="30"/>
    </row>
    <row r="8" spans="1:5" ht="15.75" customHeight="1">
      <c r="A8" s="1" t="s">
        <v>7</v>
      </c>
      <c r="B8" s="2">
        <v>41155100</v>
      </c>
      <c r="C8" s="2">
        <v>41155100</v>
      </c>
      <c r="D8" s="19">
        <f t="shared" si="0"/>
        <v>100</v>
      </c>
      <c r="E8" s="30"/>
    </row>
    <row r="9" spans="1:5" ht="15.75" customHeight="1">
      <c r="A9" s="1" t="s">
        <v>8</v>
      </c>
      <c r="B9" s="2">
        <v>28258650</v>
      </c>
      <c r="C9" s="2">
        <v>28258650</v>
      </c>
      <c r="D9" s="19">
        <f t="shared" si="0"/>
        <v>100</v>
      </c>
      <c r="E9" s="30"/>
    </row>
    <row r="10" spans="1:5" ht="15.75" customHeight="1">
      <c r="A10" s="1" t="s">
        <v>9</v>
      </c>
      <c r="B10" s="2">
        <v>29882400</v>
      </c>
      <c r="C10" s="2">
        <v>29882400</v>
      </c>
      <c r="D10" s="19">
        <f t="shared" si="0"/>
        <v>100</v>
      </c>
      <c r="E10" s="30"/>
    </row>
    <row r="11" spans="1:5" ht="15.75" customHeight="1">
      <c r="A11" s="1" t="s">
        <v>10</v>
      </c>
      <c r="B11" s="2">
        <v>126032100</v>
      </c>
      <c r="C11" s="2">
        <v>126032100</v>
      </c>
      <c r="D11" s="19">
        <f t="shared" si="0"/>
        <v>100</v>
      </c>
      <c r="E11" s="30"/>
    </row>
    <row r="12" spans="1:5" ht="15.75" customHeight="1">
      <c r="A12" s="1" t="s">
        <v>11</v>
      </c>
      <c r="B12" s="2">
        <v>35180000</v>
      </c>
      <c r="C12" s="2">
        <v>35180000</v>
      </c>
      <c r="D12" s="19">
        <f t="shared" si="0"/>
        <v>100</v>
      </c>
      <c r="E12" s="30"/>
    </row>
    <row r="13" spans="1:5" ht="15.75" customHeight="1">
      <c r="A13" s="1" t="s">
        <v>12</v>
      </c>
      <c r="B13" s="2">
        <v>19862298</v>
      </c>
      <c r="C13" s="2">
        <v>19862298</v>
      </c>
      <c r="D13" s="19">
        <f t="shared" si="0"/>
        <v>100</v>
      </c>
      <c r="E13" s="30"/>
    </row>
    <row r="14" spans="1:5" ht="15.75" customHeight="1">
      <c r="A14" s="1" t="s">
        <v>13</v>
      </c>
      <c r="B14" s="2">
        <v>25652239</v>
      </c>
      <c r="C14" s="2">
        <v>25652239</v>
      </c>
      <c r="D14" s="19">
        <f t="shared" si="0"/>
        <v>100</v>
      </c>
      <c r="E14" s="30"/>
    </row>
    <row r="15" spans="1:5" ht="15.75" customHeight="1">
      <c r="A15" s="1" t="s">
        <v>14</v>
      </c>
      <c r="B15" s="2">
        <v>120929900</v>
      </c>
      <c r="C15" s="2">
        <v>120929900</v>
      </c>
      <c r="D15" s="19">
        <f t="shared" si="0"/>
        <v>100</v>
      </c>
      <c r="E15" s="30"/>
    </row>
    <row r="16" spans="1:5" ht="15.75" customHeight="1">
      <c r="A16" s="1" t="s">
        <v>15</v>
      </c>
      <c r="B16" s="2">
        <v>8273248</v>
      </c>
      <c r="C16" s="2">
        <v>8273248</v>
      </c>
      <c r="D16" s="19">
        <f t="shared" si="0"/>
        <v>100</v>
      </c>
      <c r="E16" s="30"/>
    </row>
    <row r="17" spans="1:5" ht="15.75" customHeight="1">
      <c r="A17" s="1" t="s">
        <v>16</v>
      </c>
      <c r="B17" s="2">
        <v>57308674</v>
      </c>
      <c r="C17" s="2">
        <v>57308674</v>
      </c>
      <c r="D17" s="19">
        <f t="shared" si="0"/>
        <v>100</v>
      </c>
      <c r="E17" s="30"/>
    </row>
    <row r="18" spans="1:5" ht="15.75" customHeight="1">
      <c r="A18" s="1" t="s">
        <v>17</v>
      </c>
      <c r="B18" s="2">
        <v>24903100</v>
      </c>
      <c r="C18" s="2">
        <v>24903100</v>
      </c>
      <c r="D18" s="19">
        <f t="shared" si="0"/>
        <v>100</v>
      </c>
      <c r="E18" s="30"/>
    </row>
    <row r="19" spans="1:5" ht="15.75" customHeight="1">
      <c r="A19" s="1" t="s">
        <v>18</v>
      </c>
      <c r="B19" s="2">
        <v>65786600.00000001</v>
      </c>
      <c r="C19" s="2">
        <v>64473704</v>
      </c>
      <c r="D19" s="19">
        <f t="shared" si="0"/>
        <v>98.00431090830047</v>
      </c>
      <c r="E19" s="30"/>
    </row>
    <row r="20" spans="1:5" ht="15.75" customHeight="1">
      <c r="A20" s="1" t="s">
        <v>19</v>
      </c>
      <c r="B20" s="2">
        <v>22803435</v>
      </c>
      <c r="C20" s="2">
        <v>22803435</v>
      </c>
      <c r="D20" s="19">
        <f t="shared" si="0"/>
        <v>100</v>
      </c>
      <c r="E20" s="30"/>
    </row>
    <row r="21" spans="1:5" ht="15.75" customHeight="1">
      <c r="A21" s="1" t="s">
        <v>20</v>
      </c>
      <c r="B21" s="2">
        <v>47612414</v>
      </c>
      <c r="C21" s="2">
        <v>47612414</v>
      </c>
      <c r="D21" s="19">
        <f t="shared" si="0"/>
        <v>100</v>
      </c>
      <c r="E21" s="30"/>
    </row>
    <row r="22" spans="1:5" ht="15.75" customHeight="1">
      <c r="A22" s="1" t="s">
        <v>21</v>
      </c>
      <c r="B22" s="2">
        <v>24428700</v>
      </c>
      <c r="C22" s="2">
        <v>24428700</v>
      </c>
      <c r="D22" s="19">
        <f t="shared" si="0"/>
        <v>100</v>
      </c>
      <c r="E22" s="30"/>
    </row>
    <row r="23" spans="1:5" ht="15.75" customHeight="1">
      <c r="A23" s="1" t="s">
        <v>22</v>
      </c>
      <c r="B23" s="2">
        <v>20898800</v>
      </c>
      <c r="C23" s="2">
        <v>20898800</v>
      </c>
      <c r="D23" s="19">
        <f t="shared" si="0"/>
        <v>100</v>
      </c>
      <c r="E23" s="30"/>
    </row>
    <row r="24" spans="1:5" ht="15.75" customHeight="1">
      <c r="A24" s="1" t="s">
        <v>23</v>
      </c>
      <c r="B24" s="2">
        <v>19773808</v>
      </c>
      <c r="C24" s="2">
        <v>19773808</v>
      </c>
      <c r="D24" s="19">
        <f t="shared" si="0"/>
        <v>100</v>
      </c>
      <c r="E24" s="30"/>
    </row>
    <row r="25" spans="1:5" ht="15.75" customHeight="1">
      <c r="A25" s="1" t="s">
        <v>24</v>
      </c>
      <c r="B25" s="2">
        <v>13942800</v>
      </c>
      <c r="C25" s="2">
        <v>13942800</v>
      </c>
      <c r="D25" s="19">
        <f t="shared" si="0"/>
        <v>100</v>
      </c>
      <c r="E25" s="30"/>
    </row>
    <row r="26" spans="1:5" ht="15.75" customHeight="1">
      <c r="A26" s="1" t="s">
        <v>25</v>
      </c>
      <c r="B26" s="2">
        <v>37164400</v>
      </c>
      <c r="C26" s="2">
        <v>35777028.86</v>
      </c>
      <c r="D26" s="19">
        <f t="shared" si="0"/>
        <v>96.26693518528484</v>
      </c>
      <c r="E26" s="30"/>
    </row>
    <row r="27" spans="1:5" ht="15.75" customHeight="1">
      <c r="A27" s="1" t="s">
        <v>26</v>
      </c>
      <c r="B27" s="2">
        <v>24433600</v>
      </c>
      <c r="C27" s="2">
        <v>24433600</v>
      </c>
      <c r="D27" s="19">
        <f t="shared" si="0"/>
        <v>100</v>
      </c>
      <c r="E27" s="30"/>
    </row>
    <row r="28" spans="1:5" ht="15.75" customHeight="1">
      <c r="A28" s="1" t="s">
        <v>27</v>
      </c>
      <c r="B28" s="2">
        <v>49433350</v>
      </c>
      <c r="C28" s="2">
        <v>49433350</v>
      </c>
      <c r="D28" s="19">
        <f t="shared" si="0"/>
        <v>100</v>
      </c>
      <c r="E28" s="30"/>
    </row>
    <row r="29" spans="1:5" ht="15.75" customHeight="1">
      <c r="A29" s="1" t="s">
        <v>28</v>
      </c>
      <c r="B29" s="2">
        <v>70997500</v>
      </c>
      <c r="C29" s="2">
        <v>70997500</v>
      </c>
      <c r="D29" s="19">
        <f t="shared" si="0"/>
        <v>100</v>
      </c>
      <c r="E29" s="30"/>
    </row>
    <row r="30" spans="1:5" ht="15.75" customHeight="1">
      <c r="A30" s="1" t="s">
        <v>29</v>
      </c>
      <c r="B30" s="2">
        <v>7595300</v>
      </c>
      <c r="C30" s="2">
        <v>7595300</v>
      </c>
      <c r="D30" s="19">
        <f t="shared" si="0"/>
        <v>100</v>
      </c>
      <c r="E30" s="30"/>
    </row>
    <row r="31" spans="1:5" ht="15.75" customHeight="1">
      <c r="A31" s="1" t="s">
        <v>30</v>
      </c>
      <c r="B31" s="2">
        <v>21910000</v>
      </c>
      <c r="C31" s="2">
        <v>21910000</v>
      </c>
      <c r="D31" s="19">
        <f t="shared" si="0"/>
        <v>100</v>
      </c>
      <c r="E31" s="30"/>
    </row>
    <row r="32" spans="1:5" ht="15.75" customHeight="1">
      <c r="A32" s="1" t="s">
        <v>31</v>
      </c>
      <c r="B32" s="2">
        <v>27732900</v>
      </c>
      <c r="C32" s="2">
        <v>27732900</v>
      </c>
      <c r="D32" s="19">
        <f t="shared" si="0"/>
        <v>100</v>
      </c>
      <c r="E32" s="30"/>
    </row>
    <row r="33" spans="1:5" ht="15.75" customHeight="1">
      <c r="A33" s="1" t="s">
        <v>32</v>
      </c>
      <c r="B33" s="2">
        <v>22079300</v>
      </c>
      <c r="C33" s="2">
        <v>22079300</v>
      </c>
      <c r="D33" s="19">
        <f t="shared" si="0"/>
        <v>100</v>
      </c>
      <c r="E33" s="30"/>
    </row>
    <row r="34" spans="1:5" ht="15.75" customHeight="1">
      <c r="A34" s="1" t="s">
        <v>33</v>
      </c>
      <c r="B34" s="2">
        <v>39588700</v>
      </c>
      <c r="C34" s="2">
        <v>39588700</v>
      </c>
      <c r="D34" s="19">
        <f t="shared" si="0"/>
        <v>100</v>
      </c>
      <c r="E34" s="30"/>
    </row>
    <row r="35" spans="1:5" ht="15.75" customHeight="1">
      <c r="A35" s="1" t="s">
        <v>34</v>
      </c>
      <c r="B35" s="2">
        <v>48468900</v>
      </c>
      <c r="C35" s="2">
        <v>48468900</v>
      </c>
      <c r="D35" s="19">
        <f t="shared" si="0"/>
        <v>100</v>
      </c>
      <c r="E35" s="30"/>
    </row>
    <row r="36" spans="1:5" ht="15.75" customHeight="1">
      <c r="A36" s="1" t="s">
        <v>35</v>
      </c>
      <c r="B36" s="2">
        <v>60951842</v>
      </c>
      <c r="C36" s="2">
        <v>60951842</v>
      </c>
      <c r="D36" s="19">
        <f t="shared" si="0"/>
        <v>100</v>
      </c>
      <c r="E36" s="30"/>
    </row>
    <row r="37" spans="1:5" ht="15.75" customHeight="1" hidden="1">
      <c r="A37" s="1" t="s">
        <v>36</v>
      </c>
      <c r="B37" s="2">
        <v>0</v>
      </c>
      <c r="D37" s="19" t="e">
        <f t="shared" si="0"/>
        <v>#DIV/0!</v>
      </c>
      <c r="E37" s="30"/>
    </row>
    <row r="38" spans="1:5" ht="17.25" customHeight="1">
      <c r="A38" s="17" t="s">
        <v>37</v>
      </c>
      <c r="B38" s="18">
        <f>SUM(B4:B37)</f>
        <v>2355496231</v>
      </c>
      <c r="C38" s="18">
        <f>SUM(C4:C37)</f>
        <v>2352795963.8599997</v>
      </c>
      <c r="D38" s="21">
        <f t="shared" si="0"/>
        <v>99.88536313051735</v>
      </c>
      <c r="E38" s="30"/>
    </row>
    <row r="40" spans="1:4" ht="16.5">
      <c r="A40" s="22" t="s">
        <v>58</v>
      </c>
      <c r="B40" s="23"/>
      <c r="C40" s="68" t="s">
        <v>54</v>
      </c>
      <c r="D40" s="68"/>
    </row>
    <row r="41" spans="1:4" ht="16.5">
      <c r="A41" s="23"/>
      <c r="B41" s="23"/>
      <c r="C41" s="23"/>
      <c r="D41" s="23"/>
    </row>
    <row r="42" spans="1:4" ht="16.5">
      <c r="A42" s="23"/>
      <c r="B42" s="23"/>
      <c r="C42" s="23"/>
      <c r="D42" s="23"/>
    </row>
    <row r="43" spans="1:4" ht="16.5">
      <c r="A43" s="24" t="s">
        <v>63</v>
      </c>
      <c r="B43" s="23"/>
      <c r="C43" s="23"/>
      <c r="D43" s="23"/>
    </row>
    <row r="44" spans="1:4" ht="16.5">
      <c r="A44" s="24" t="s">
        <v>64</v>
      </c>
      <c r="B44" s="23"/>
      <c r="C44" s="68" t="s">
        <v>62</v>
      </c>
      <c r="D44" s="68"/>
    </row>
  </sheetData>
  <sheetProtection/>
  <mergeCells count="4">
    <mergeCell ref="A1:D1"/>
    <mergeCell ref="B2:D2"/>
    <mergeCell ref="C40:D40"/>
    <mergeCell ref="C44:D44"/>
  </mergeCells>
  <printOptions/>
  <pageMargins left="0.4330708661417323"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2017-04-13T16:52:15Z</dcterms:modified>
  <cp:category/>
  <cp:version/>
  <cp:contentType/>
  <cp:contentStatus/>
</cp:coreProperties>
</file>